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5A5" lockStructure="1"/>
  <bookViews>
    <workbookView xWindow="0" yWindow="5580" windowWidth="20750" windowHeight="6720" tabRatio="708"/>
  </bookViews>
  <sheets>
    <sheet name="Information" sheetId="9" r:id="rId1"/>
    <sheet name="Combined NFF table" sheetId="3" r:id="rId2"/>
    <sheet name="Schools block" sheetId="5" r:id="rId3"/>
    <sheet name="High needs block" sheetId="7" r:id="rId4"/>
    <sheet name="CSSB" sheetId="1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xlnm._FilterDatabase" localSheetId="1" hidden="1">'Combined NFF table'!$A$18:$Q$168</definedName>
    <definedName name="_xlnm._FilterDatabase" localSheetId="4" hidden="1">CSSB!$A$21:$H$21</definedName>
    <definedName name="_xlnm._FilterDatabase" localSheetId="3" hidden="1">'High needs block'!$A$24:$M$24</definedName>
    <definedName name="_xlnm._FilterDatabase" localSheetId="2" hidden="1">'Schools block'!$35:$185</definedName>
    <definedName name="_Key1" hidden="1">#REF!</definedName>
    <definedName name="_Order1" hidden="1">0</definedName>
    <definedName name="_Sort" hidden="1">#REF!</definedName>
    <definedName name="_v2" hidden="1">[1]weekly!#REF!</definedName>
    <definedName name="ACA">[2]tables!$J$2:$K$152</definedName>
    <definedName name="Adjustments_To_1415_SBS">#REF!</definedName>
    <definedName name="All_distance_threshold">[3]Proforma!$D$43</definedName>
    <definedName name="All_PupilNo_threshold">[3]Proforma!$G$43</definedName>
    <definedName name="Allocations">#REF!</definedName>
    <definedName name="Autumn_term_EFA_prop">[4]Policy_decisions!$I$6</definedName>
    <definedName name="Autumn_term_LA_prop">[4]Policy_decisions!$J$6</definedName>
    <definedName name="AWPU_KS3">[5]UnitValues!$E$9</definedName>
    <definedName name="AWPU_KS3_Rate">[3]Proforma!$E$12</definedName>
    <definedName name="AWPU_KS4">[5]UnitValues!$E$10</definedName>
    <definedName name="AWPU_KS4_Rate">[3]Proforma!$E$13</definedName>
    <definedName name="AWPU_Pri">[5]UnitValues!$E$8</definedName>
    <definedName name="AWPU_Pri_Rate">[3]Proforma!$E$11</definedName>
    <definedName name="AWPU_Primary_DD_rate">'[3]De Delegation'!$V$8</definedName>
    <definedName name="AWPU_Sec_DD_rate">'[3]De Delegation'!$W$9</definedName>
    <definedName name="Capping_Scaling_YesNo">[3]Proforma!$J$61</definedName>
    <definedName name="Ceiling">[3]Proforma!$D$62</definedName>
    <definedName name="copyright">#REF!</definedName>
    <definedName name="COUNTRY">[6]information!$H$3</definedName>
    <definedName name="EAL_Pri">[3]Proforma!$E$25</definedName>
    <definedName name="EAL_Pri_DD_rate">'[3]De Delegation'!$V$21</definedName>
    <definedName name="EAL_Pri_Option">[3]Proforma!$D$25</definedName>
    <definedName name="EAL_Pri_Scaled">[5]UnitValues!$E$26</definedName>
    <definedName name="EAL_Sec">[3]Proforma!$F$26</definedName>
    <definedName name="EAL_Sec_DD_rate">'[3]De Delegation'!$W$22</definedName>
    <definedName name="EAL_Sec_Option">[3]Proforma!$D$26</definedName>
    <definedName name="EAL_Sec_Scaled">[5]UnitValues!$E$27</definedName>
    <definedName name="EAL_Seci_Scaled">[7]UnitValues!$E$26</definedName>
    <definedName name="ESGrate">#REF!</definedName>
    <definedName name="Exc_Cir1_Total">'[3]New ISB'!$AJ$5</definedName>
    <definedName name="Exc_Cir2_Total">'[3]New ISB'!$AK$5</definedName>
    <definedName name="Exc_Cir3_Total">'[3]New ISB'!$AL$5</definedName>
    <definedName name="Exc_Cir4_Total">'[3]New ISB'!$AM$5</definedName>
    <definedName name="Exc_Cir5_Total">'[3]New ISB'!$AN$5</definedName>
    <definedName name="Exc_Cir6_Total">'[3]New ISB'!$AO$5</definedName>
    <definedName name="f">[8]information!$H$5</definedName>
    <definedName name="FILENAME">[6]information!$H$5</definedName>
    <definedName name="Fringe_Total">'[3]New ISB'!$AE$5</definedName>
    <definedName name="FSM_Pri_DD_rate">'[3]De Delegation'!$V$10</definedName>
    <definedName name="FSM_Pri_Option">[3]Proforma!$D$15</definedName>
    <definedName name="FSM_Pri_Rate">[3]Proforma!$E$15</definedName>
    <definedName name="FSM_Pri_Scaled">[5]UnitValues!$E$11</definedName>
    <definedName name="FSM_Sec_DD_rate">'[3]De Delegation'!$W$11</definedName>
    <definedName name="FSM_Sec_Option">[3]Proforma!$D$16</definedName>
    <definedName name="FSM_Sec_Rate">[3]Proforma!$F$16</definedName>
    <definedName name="FSM_Sec_Scaled">[5]UnitValues!$E$12</definedName>
    <definedName name="FSM6_Pri_premium">[4]Policy_decisions!$C$4</definedName>
    <definedName name="FSM6_Sec_premium">[4]Policy_decisions!$C$5</definedName>
    <definedName name="IDACI_B1_Pri">[3]Proforma!$E$17</definedName>
    <definedName name="IDACI_B1_Pri_DD_rate">'[3]De Delegation'!$V$12</definedName>
    <definedName name="IDACI_B1_Sec">[3]Proforma!$F$17</definedName>
    <definedName name="IDACI_B1_Sec_DD_rate">'[3]De Delegation'!$W$12</definedName>
    <definedName name="IDACI_B2_Pri">[3]Proforma!$E$18</definedName>
    <definedName name="IDACI_B2_Pri_DD_rate">'[3]De Delegation'!$V$13</definedName>
    <definedName name="IDACI_B2_Sec">[3]Proforma!$F$18</definedName>
    <definedName name="IDACI_B2_Sec_DD_rate">'[3]De Delegation'!$W$13</definedName>
    <definedName name="IDACI_B3_Pri">[3]Proforma!$E$19</definedName>
    <definedName name="IDACI_B3_Pri_DD_rate">'[3]De Delegation'!$V$14</definedName>
    <definedName name="IDACI_B3_Sec">[3]Proforma!$F$19</definedName>
    <definedName name="IDACI_B3_Sec_DD_rate">'[3]De Delegation'!$W$14</definedName>
    <definedName name="IDACI_B4_Pri">[3]Proforma!$E$20</definedName>
    <definedName name="IDACI_B4_Pri_DD_rate">'[3]De Delegation'!$V$15</definedName>
    <definedName name="IDACI_B4_Sec">[3]Proforma!$F$20</definedName>
    <definedName name="IDACI_B4_Sec_DD_rate">'[3]De Delegation'!$W$15</definedName>
    <definedName name="IDACI_B5_Pri">[3]Proforma!$E$21</definedName>
    <definedName name="IDACI_B5_Pri_DD_rate">'[3]De Delegation'!$V$16</definedName>
    <definedName name="IDACI_B5_Sec">[3]Proforma!$F$21</definedName>
    <definedName name="IDACI_B5_Sec_DD_rate">'[3]De Delegation'!$W$16</definedName>
    <definedName name="IDACI_B6_Pri">[3]Proforma!$E$22</definedName>
    <definedName name="IDACI_B6_Pri_DD_rate">'[3]De Delegation'!$V$17</definedName>
    <definedName name="IDACI_B6_Sec">[3]Proforma!$F$22</definedName>
    <definedName name="IDACI_B6_Sec_DD_rate">'[3]De Delegation'!$W$17</definedName>
    <definedName name="IDACI1_Pri_Scaled">[5]UnitValues!$E$13</definedName>
    <definedName name="IDACI1_Sec_Scaled">[5]UnitValues!$E$14</definedName>
    <definedName name="IDACI2_Pri_Scaled">[5]UnitValues!$E$15</definedName>
    <definedName name="IDACI2_Sec_Scaled">[5]UnitValues!$E$16</definedName>
    <definedName name="IDACI3_Pri_Scaled">[5]UnitValues!$E$17</definedName>
    <definedName name="IDACI3_Sec_Scaled">[5]UnitValues!$E$18</definedName>
    <definedName name="IDACI4_Pri_Scaled">[5]UnitValues!$E$19</definedName>
    <definedName name="IDACI4_Sec_Scaled">[5]UnitValues!$E$20</definedName>
    <definedName name="IDACI5_Pri_Scaled">[5]UnitValues!$E$21</definedName>
    <definedName name="IDACI5_Sec_Scaled">[5]UnitValues!$E$22</definedName>
    <definedName name="IDACI6_Pri_Scaled">[5]UnitValues!$E$23</definedName>
    <definedName name="IDACI6_Sec_Scaled">[5]UnitValues!$E$24</definedName>
    <definedName name="LAC_premium">[4]Policy_decisions!$C$6</definedName>
    <definedName name="LAC_Pri_DD_rate">'[3]De Delegation'!$V$18</definedName>
    <definedName name="LAC_Rate">[3]Proforma!$E$24</definedName>
    <definedName name="LAC_Scaled">[5]UnitValues!$E$25</definedName>
    <definedName name="LAC_Sec_DD_rate">'[3]De Delegation'!$W$18</definedName>
    <definedName name="LAchartSelector">[9]Chart_LAbudgetBreakdown!$B$2</definedName>
    <definedName name="LACode">[10]LALookup!$A$1</definedName>
    <definedName name="LALookup">[11]LALookup!$A$3:$D$154</definedName>
    <definedName name="LAnames_NotPartFringe">#REF!</definedName>
    <definedName name="LAnames_PartFringe">#REF!</definedName>
    <definedName name="LCHI_Pri">[3]Proforma!$F$29</definedName>
    <definedName name="LCHI_Pri_DD_rate">'[3]De Delegation'!$V$19</definedName>
    <definedName name="LCHI_Pri_Option">[3]Proforma!$D$30</definedName>
    <definedName name="LCHI_Sec">[3]Proforma!$F$31</definedName>
    <definedName name="LCHI_Sec_DD_rate">'[3]De Delegation'!$W$20</definedName>
    <definedName name="LPA_Pri_Scaled">[5]UnitValues!$E$28</definedName>
    <definedName name="LPA_Sec_Scaled">[5]UnitValues!$E$29</definedName>
    <definedName name="Lump_sum_Pri_DD_rate">'[3]De Delegation'!$V$24</definedName>
    <definedName name="Lump_sum_Sec_DD_rate">'[3]De Delegation'!$W$24</definedName>
    <definedName name="Lump_Sum_total">'[3]New ISB'!$AC$5</definedName>
    <definedName name="LumpSum_Pri_Scaled">[5]UnitValues!$E$30</definedName>
    <definedName name="LumpSum_Sec_Scaled">[5]UnitValues!$E$31</definedName>
    <definedName name="MFG_Total">'[3]New ISB'!$BB$5</definedName>
    <definedName name="Mid_distance_threshold">[3]Proforma!$D$42</definedName>
    <definedName name="Mid_PupilNo_threshold">[3]Proforma!$G$42</definedName>
    <definedName name="Mobility_Pri">[3]Proforma!$E$27</definedName>
    <definedName name="Mobility_Pri_DD_Rate">'[3]De Delegation'!$V$23</definedName>
    <definedName name="Mobility_Sec">[3]Proforma!$F$27</definedName>
    <definedName name="Mobility_Sec_DD_Rate">'[3]De Delegation'!$W$23</definedName>
    <definedName name="New_and_growing_prop">[4]Policy_decisions!$F$11</definedName>
    <definedName name="Notional_SEN_AWPU_KS3">[3]Proforma!$L$12</definedName>
    <definedName name="Notional_SEN_AWPU_KS4">[3]Proforma!$L$13</definedName>
    <definedName name="Notional_SEN_AWPU_Pri">[3]Proforma!$L$11</definedName>
    <definedName name="Notional_SEN_EAL_Pri">[3]Proforma!$L$25</definedName>
    <definedName name="Notional_SEN_EAL_Sec">[3]Proforma!$M$26</definedName>
    <definedName name="Notional_SEN_ExCir2">[3]Proforma!$L$52</definedName>
    <definedName name="Notional_SEN_ExCir3">[3]Proforma!$L$53</definedName>
    <definedName name="Notional_SEN_ExCir4">[3]Proforma!$L$54</definedName>
    <definedName name="Notional_SEN_ExCir5">[3]Proforma!$L$55</definedName>
    <definedName name="Notional_SEN_ExCir6">[3]Proforma!$L$56</definedName>
    <definedName name="Notional_SEN_FSM_Pri">[3]Proforma!$L$15</definedName>
    <definedName name="Notional_SEN_FSM_Sec">[3]Proforma!$M$16</definedName>
    <definedName name="Notional_SEN_IDACI_B1_Pri">[3]Proforma!$L$17</definedName>
    <definedName name="Notional_SEN_IDACI_B1_Sec">[3]Proforma!$M$17</definedName>
    <definedName name="Notional_SEN_IDACI_B2_Pri">[3]Proforma!$L$18</definedName>
    <definedName name="Notional_SEN_IDACI_B2_Sec">[3]Proforma!$M$18</definedName>
    <definedName name="Notional_SEN_IDACI_B3_Pri">[3]Proforma!$L$19</definedName>
    <definedName name="Notional_SEN_IDACI_B3_Sec">[3]Proforma!$M$19</definedName>
    <definedName name="Notional_SEN_IDACI_B4_Pri">[3]Proforma!$L$20</definedName>
    <definedName name="Notional_SEN_IDACI_B4_Sec">[3]Proforma!$M$20</definedName>
    <definedName name="Notional_SEN_IDACI_B5_Pri">[3]Proforma!$L$21</definedName>
    <definedName name="Notional_SEN_IDACI_B5_Sec">[3]Proforma!$M$21</definedName>
    <definedName name="Notional_SEN_IDACI_B6_Pri">[3]Proforma!$L$22</definedName>
    <definedName name="Notional_SEN_IDACI_B6_Sec">[3]Proforma!$M$22</definedName>
    <definedName name="Notional_SEN_LAC">[3]Proforma!$L$24</definedName>
    <definedName name="Notional_SEN_LCHI_Pri">[3]Proforma!$L$29</definedName>
    <definedName name="Notional_SEN_LCHI_Sec">[3]Proforma!$M$31</definedName>
    <definedName name="Notional_SEN_Lump_sum_Pri">[3]Proforma!$L$37</definedName>
    <definedName name="Notional_SEN_Lump_sum_Sec">[3]Proforma!$M$37</definedName>
    <definedName name="Notional_SEN_Mobility_Pri">[3]Proforma!$L$27</definedName>
    <definedName name="Notional_SEN_Mobility_Sec">[3]Proforma!$M$27</definedName>
    <definedName name="Notional_SEN_PFI">[3]Proforma!$L$47</definedName>
    <definedName name="Notional_SEN_Rates">[3]Proforma!$L$46</definedName>
    <definedName name="Notional_SEN_SixthForm">[3]Proforma!$L$48</definedName>
    <definedName name="Notional_SEN_Sparsity_Pri">[3]Proforma!$L$38</definedName>
    <definedName name="Notional_SEN_Sparsity_Sec">[3]Proforma!$M$38</definedName>
    <definedName name="Notional_SEN_Split_sites">[3]Proforma!$L$45</definedName>
    <definedName name="NQT_top_up">[12]Control!#REF!</definedName>
    <definedName name="OtherStaffProportion_AllPhases">[13]StaffProportion!$U$17</definedName>
    <definedName name="OtherStaffProportion_PrimSec">[14]StaffProportion!$V$17</definedName>
    <definedName name="PFI_Total">'[3]New ISB'!$AH$5</definedName>
    <definedName name="Places1516">#REF!</definedName>
    <definedName name="Post_LAC_premium">[4]Policy_decisions!$C$7</definedName>
    <definedName name="Pri_distance_threshold">[3]Proforma!$D$40</definedName>
    <definedName name="Pri_PupilNo_threshold">[3]Proforma!$G$40</definedName>
    <definedName name="Primary_Lump_sum">[3]Proforma!$F$37</definedName>
    <definedName name="_xlnm.Print_Area" localSheetId="1">'Combined NFF table'!$A$1:$L$168</definedName>
    <definedName name="_xlnm.Print_Area" localSheetId="3">'High needs block'!$A$1:$N$174</definedName>
    <definedName name="_xlnm.Print_Area" localSheetId="2">'Schools block'!$A$1:$N$185</definedName>
    <definedName name="_xlnm.Print_Titles" localSheetId="1">'Combined NFF table'!$1:$15</definedName>
    <definedName name="_xlnm.Print_Titles" localSheetId="3">'High needs block'!$1:$21</definedName>
    <definedName name="_xlnm.Print_Titles" localSheetId="2">'Schools block'!$1:$32</definedName>
    <definedName name="Pupil">'[15]Pupil Numbers'!#REF!</definedName>
    <definedName name="Rates_Total">'[3]New ISB'!$AG$5</definedName>
    <definedName name="Reasons_list">'[3]Inputs &amp; Adjustments'!$BR$6:$BR$14</definedName>
    <definedName name="Reception_Uplift_YesNo">[3]Proforma!$E$9</definedName>
    <definedName name="SC_premium">[4]Policy_decisions!$C$8</definedName>
    <definedName name="Scaling_Factor">[3]Proforma!$G$62</definedName>
    <definedName name="ScalingFactor">[7]UserInterface!$C$6</definedName>
    <definedName name="ScalingFactor_GoalSeek">[9]AdjustScaling!$C$6</definedName>
    <definedName name="School_list">'[3]New ISB'!$C$6:$C$661</definedName>
    <definedName name="SchoolOutput_baselineSelector">'[16]SCHOOL OUTPUT'!$AH$4</definedName>
    <definedName name="SchoolOutput_deflateByACA">'[16]SCHOOL OUTPUT'!$AO$4</definedName>
    <definedName name="SchoolOutput_includeCR">'[16]SCHOOL OUTPUT'!$AK$4</definedName>
    <definedName name="Sec_distance_threshold">[3]Proforma!$D$41</definedName>
    <definedName name="Sec_PupilNo_threshold">[3]Proforma!$G$41</definedName>
    <definedName name="Secondary_Lump_Sum">[3]Proforma!$G$37</definedName>
    <definedName name="Sixth_Form_Total">'[3]New ISB'!$AI$5</definedName>
    <definedName name="Sparsity_All_lump_sum">[3]Proforma!$I$38</definedName>
    <definedName name="Sparsity_Mid_lump_sum">[3]Proforma!$H$38</definedName>
    <definedName name="Sparsity_Pri_DD_percentage">'[3]De Delegation'!$V$26</definedName>
    <definedName name="Sparsity_Pri_lump_sum">[3]Proforma!$F$38</definedName>
    <definedName name="Sparsity_Pri_Scaled">[5]UnitValues!$E$32</definedName>
    <definedName name="Sparsity_Scaled">[5]UnitValues!#REF!</definedName>
    <definedName name="Sparsity_Sec_DD_percentage">'[3]De Delegation'!$W$26</definedName>
    <definedName name="Sparsity_Sec_lump_sum">[3]Proforma!$G$38</definedName>
    <definedName name="Sparsity_Sec_Scaled">[5]UnitValues!$E$33</definedName>
    <definedName name="Sparsity_Total">'[3]New ISB'!$AD$5</definedName>
    <definedName name="Split_Sites_Total">'[3]New ISB'!$AF$5</definedName>
    <definedName name="Spring_term_EFA_prop">[4]Policy_decisions!$I$4</definedName>
    <definedName name="StaffProportion_AllPhases">[13]StaffProportion!$U$20</definedName>
    <definedName name="StaffProportion_PrimSec">[14]StaffProportion!$V$20</definedName>
    <definedName name="Start_of_autumn_term_2014">[4]Policy_decisions!$H$5</definedName>
    <definedName name="Start_of_spring_term_2015">[4]Policy_decisions!$H$6</definedName>
    <definedName name="Start_of_summer_term_2014">[4]Policy_decisions!$H$4</definedName>
    <definedName name="Summer_term_EFA_prop">[4]Policy_decisions!$I$5</definedName>
    <definedName name="Summer_term_LA_prop">[4]Policy_decisions!$J$5</definedName>
    <definedName name="Tapered_all_lump_sum">[3]Proforma!$K$43</definedName>
    <definedName name="Tapered_mid_lump_sum">[3]Proforma!$K$42</definedName>
    <definedName name="Tapered_primary_lump_sum">[3]Proforma!$K$40</definedName>
    <definedName name="Tapered_secondary_lump_sum">[3]Proforma!$K$41</definedName>
    <definedName name="TeacherProportion_AllPhases">[13]StaffProportion!$U$16</definedName>
    <definedName name="TeacherProportion_PrimSec">[14]StaffProportion!$V$16</definedName>
    <definedName name="Total_Notional_SEN">'[3]New ISB'!$AS$5</definedName>
    <definedName name="Total_Primary_funding">'[3]New ISB'!$AU$5</definedName>
    <definedName name="Total_Secondary_Funding">'[3]New ISB'!$AV$5</definedName>
  </definedNames>
  <calcPr calcId="162913"/>
</workbook>
</file>

<file path=xl/calcChain.xml><?xml version="1.0" encoding="utf-8"?>
<calcChain xmlns="http://schemas.openxmlformats.org/spreadsheetml/2006/main">
  <c r="J24" i="11" l="1"/>
  <c r="I24" i="11"/>
  <c r="G24" i="11"/>
  <c r="F24" i="11"/>
  <c r="E24" i="11" l="1"/>
  <c r="D24" i="11" l="1"/>
  <c r="F24" i="7"/>
  <c r="D24" i="7"/>
  <c r="K24" i="7" l="1"/>
  <c r="E24" i="7"/>
  <c r="L24" i="7"/>
  <c r="I24" i="7"/>
  <c r="J24" i="7" l="1"/>
  <c r="M24" i="7"/>
  <c r="G24" i="7"/>
  <c r="H24" i="7" l="1"/>
  <c r="L30" i="5"/>
  <c r="L31" i="5" l="1"/>
  <c r="Q31" i="5"/>
  <c r="R31" i="5"/>
  <c r="F31" i="5"/>
  <c r="G31" i="5"/>
  <c r="K31" i="5" l="1"/>
  <c r="J18" i="3" l="1"/>
  <c r="F18" i="3"/>
  <c r="M31" i="5" l="1"/>
  <c r="J31" i="5"/>
  <c r="I31" i="5"/>
  <c r="S31" i="5"/>
  <c r="P31" i="5"/>
  <c r="O31" i="5"/>
  <c r="H31" i="5"/>
  <c r="E31" i="5"/>
  <c r="D31" i="5"/>
  <c r="I18" i="3" l="1"/>
  <c r="K18" i="3"/>
  <c r="H18" i="3"/>
  <c r="M18" i="3"/>
  <c r="N18" i="3"/>
  <c r="P18" i="3"/>
  <c r="D18" i="3"/>
  <c r="O18" i="3" l="1"/>
  <c r="E18" i="3" l="1"/>
  <c r="G18" i="3" l="1"/>
  <c r="L18" i="3" l="1"/>
  <c r="Q18" i="3"/>
</calcChain>
</file>

<file path=xl/sharedStrings.xml><?xml version="1.0" encoding="utf-8"?>
<sst xmlns="http://schemas.openxmlformats.org/spreadsheetml/2006/main" count="1470" uniqueCount="361">
  <si>
    <t xml:space="preserve">
Region
(alphabetical order)</t>
  </si>
  <si>
    <t xml:space="preserve">
LA number</t>
  </si>
  <si>
    <t xml:space="preserve">
LA name 
(alphabetical order within region)</t>
  </si>
  <si>
    <t>England total</t>
  </si>
  <si>
    <t xml:space="preserve">
Region
(alphabetical order)</t>
  </si>
  <si>
    <t xml:space="preserve">
LA number</t>
  </si>
  <si>
    <t xml:space="preserve">
LA name 
(alphabetical order within region)</t>
  </si>
  <si>
    <t xml:space="preserve">EAST MIDLANDS </t>
  </si>
  <si>
    <t>Derby</t>
  </si>
  <si>
    <t>Derbyshire</t>
  </si>
  <si>
    <t>Leicester</t>
  </si>
  <si>
    <t>Leicestershire</t>
  </si>
  <si>
    <t>Lincolnshire</t>
  </si>
  <si>
    <t>Northamptonshire</t>
  </si>
  <si>
    <t>Nottingham</t>
  </si>
  <si>
    <t>Nottinghamshire</t>
  </si>
  <si>
    <t>Rutland</t>
  </si>
  <si>
    <t xml:space="preserve">EAST OF ENGLAND </t>
  </si>
  <si>
    <t>Bedford</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</si>
  <si>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</si>
  <si>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</si>
  <si>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</si>
  <si>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</si>
  <si>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</si>
  <si>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</si>
  <si>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</si>
  <si>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</si>
  <si>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</si>
  <si>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</si>
  <si>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</si>
  <si>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</si>
  <si>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</si>
  <si>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</si>
  <si>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</si>
  <si>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</si>
  <si>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</si>
  <si>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</si>
  <si>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</si>
  <si>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</si>
  <si>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</si>
  <si>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</si>
  <si>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</si>
  <si>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</si>
  <si>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</si>
  <si>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Darlington</t>
  </si>
  <si>
    <t>Durham</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</si>
  <si>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</si>
  <si>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</si>
  <si>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</si>
  <si>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</si>
  <si>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</si>
  <si>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</si>
  <si>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</si>
  <si>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</si>
  <si>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</si>
  <si>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</si>
  <si>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</si>
  <si>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</si>
  <si>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</si>
  <si>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</si>
  <si>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</si>
  <si>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</si>
  <si>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</si>
  <si>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</si>
  <si>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</si>
  <si>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</si>
  <si>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</si>
  <si>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</si>
  <si>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</si>
  <si>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</si>
  <si>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</si>
  <si>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</si>
  <si>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</si>
  <si>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</si>
  <si>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</si>
  <si>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</si>
  <si>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</si>
  <si>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</si>
  <si>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</si>
  <si>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</si>
  <si>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</si>
  <si>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</si>
  <si>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</si>
  <si>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</si>
  <si>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</si>
  <si>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</si>
  <si>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</si>
  <si>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</si>
  <si>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</si>
  <si>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</si>
  <si>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</si>
  <si>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</si>
  <si>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</si>
  <si>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</si>
  <si>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</si>
  <si>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</si>
  <si>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</si>
  <si>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</si>
  <si>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</si>
  <si>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</si>
  <si>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</si>
  <si>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</si>
  <si>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</si>
  <si>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</si>
  <si>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</si>
  <si>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</si>
  <si>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</si>
  <si>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</si>
  <si>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</si>
  <si>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</si>
  <si>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</si>
  <si>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</si>
  <si>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</si>
  <si>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</si>
  <si>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</si>
  <si>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</si>
  <si>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</si>
  <si>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</si>
  <si>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</si>
  <si>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</si>
  <si>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</si>
  <si>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</si>
  <si>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</si>
  <si>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</si>
  <si>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</si>
  <si>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</si>
  <si>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</si>
  <si>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</si>
  <si>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</si>
  <si>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</si>
  <si>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</si>
  <si>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</si>
  <si>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</si>
  <si>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</si>
  <si>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</si>
  <si>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</si>
  <si>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 xml:space="preserve">WEST MIDLANDS </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</si>
  <si>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</si>
  <si>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</si>
  <si>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</si>
  <si>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</si>
  <si>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</si>
  <si>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</si>
  <si>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</si>
  <si>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</si>
  <si>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</si>
  <si>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</si>
  <si>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</si>
  <si>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</si>
  <si>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</si>
  <si>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</si>
  <si>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</si>
  <si>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</si>
  <si>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</si>
  <si>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</si>
  <si>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</si>
  <si>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</si>
  <si>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</si>
  <si>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</si>
  <si>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</si>
  <si>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</si>
  <si>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</si>
  <si>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</si>
  <si>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</si>
  <si>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</si>
  <si>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</si>
  <si>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</si>
  <si>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 xml:space="preserve">[a]
</t>
  </si>
  <si>
    <t>[b]</t>
  </si>
  <si>
    <t>[c]</t>
  </si>
  <si>
    <t xml:space="preserve">[d] </t>
  </si>
  <si>
    <t>[f]</t>
  </si>
  <si>
    <t>= [c]</t>
  </si>
  <si>
    <t>[h]</t>
  </si>
  <si>
    <t xml:space="preserve">[i] </t>
  </si>
  <si>
    <t>[k]</t>
  </si>
  <si>
    <t>[m]</t>
  </si>
  <si>
    <t>[n]</t>
  </si>
  <si>
    <t xml:space="preserve"> = [a] + [b]</t>
  </si>
  <si>
    <t xml:space="preserve"> = [f] / [a] - 1</t>
  </si>
  <si>
    <t xml:space="preserve"> = [a] + [b] + [c]</t>
  </si>
  <si>
    <t xml:space="preserve"> = high needs block table column [c]</t>
  </si>
  <si>
    <t xml:space="preserve"> = high needs block table column [i]
</t>
  </si>
  <si>
    <t xml:space="preserve"> = [j] + [k] + [l]</t>
  </si>
  <si>
    <t>[e]</t>
  </si>
  <si>
    <t>= [b] + [c] + [d] + [e]</t>
  </si>
  <si>
    <t>= [g] + [h] + [i] + [j]</t>
  </si>
  <si>
    <t>=[e]</t>
  </si>
  <si>
    <t>[o]</t>
  </si>
  <si>
    <t>[p]</t>
  </si>
  <si>
    <t>[q]</t>
  </si>
  <si>
    <t>[r]</t>
  </si>
  <si>
    <t>= [m] + [n] + [o] + [p]</t>
  </si>
  <si>
    <t>KEY:</t>
  </si>
  <si>
    <t>Baseline Funding</t>
  </si>
  <si>
    <t>Illustrative NFF funding</t>
  </si>
  <si>
    <t>Illustrative NFF year 1</t>
  </si>
  <si>
    <t>Explanation</t>
  </si>
  <si>
    <t xml:space="preserve">For more information, you can see: </t>
  </si>
  <si>
    <t>This table explains:</t>
  </si>
  <si>
    <t xml:space="preserve">Please note: </t>
  </si>
  <si>
    <t xml:space="preserve">- Schools' illustrative NFF funding is calculated using the pupil characteristics data provided to us by LAs through the 2016-17 Authority Proforma Tool. These illustrative allocations will therefore not take into account any changes since March 2016. </t>
  </si>
  <si>
    <t xml:space="preserve">Baseline funding  </t>
  </si>
  <si>
    <t>Illustrative NFF funding in the first year of transition</t>
  </si>
  <si>
    <t>Percentage change in NFF year 1</t>
  </si>
  <si>
    <t>Total 2016-17 baseline for the schools block</t>
  </si>
  <si>
    <t>Illustrative funding in NFF year 1</t>
  </si>
  <si>
    <t>Amount LA allocated in 2016-17 through formula factors:
- Pupil-led factors (basic per-pupil; deprivation; LPA; EAL) 
- School-led factors (lump sum and sparsity);
- area cost adjustment 
- local minimum funding guarantee adjustment (i.e. MFG and gains capping/scaling)</t>
  </si>
  <si>
    <t>Amount LA allocated in 2016-17 to funding growth in pupil numbers: 
- Explicit growth (growth fund, falling rolls fund)
- Implicit growth (adjustments to APT pupil numbers)</t>
  </si>
  <si>
    <t>Amount LA allocated in 2016-17 through premises factors: 
- rates
- split sites
- PFI
- exceptional circumstances</t>
  </si>
  <si>
    <t xml:space="preserve">Amount LA allocated in 2016-17 through the mobility factor </t>
  </si>
  <si>
    <t xml:space="preserve">Illustrative NFF funding through NFF pupil-led factors, school-led factors and the funding floor. </t>
  </si>
  <si>
    <t>Illustrative NFF mobility factor funding</t>
  </si>
  <si>
    <t>Illustrative NFF growth factor funding</t>
  </si>
  <si>
    <t>Illustrative NFF funding if formula implemented in full</t>
  </si>
  <si>
    <t xml:space="preserve">Percentage change if NFF implemented in full </t>
  </si>
  <si>
    <t>Illustrative NFF funding if formula implemented in full in 2016-17, without any transitional protections</t>
  </si>
  <si>
    <t xml:space="preserve">Baseline funding </t>
  </si>
  <si>
    <t>This table shows illustrative NFF central school services block funding for local authorities, taking into account the proposals in this consultation. The figures below are not actual allocations for any specific year: they are illustrations based on 2016-17 data to help inform the consultation. Actual allocations for future years will reflect the final formulae (following this consultation) and will be updated for the latest data.</t>
  </si>
  <si>
    <t>NFF consultation: Illustrative high needs block allocations for LAs</t>
  </si>
  <si>
    <t>NFF consultation: Illustrative central school services block allocations for LAs</t>
  </si>
  <si>
    <t>NFF consultation: Illustrative schools block allocations for LAs</t>
  </si>
  <si>
    <t xml:space="preserve">NFF consultation: summary of illustrative NFF allocations for LAs </t>
  </si>
  <si>
    <t>(schools block, high needs block and central school services block)</t>
  </si>
  <si>
    <t>Illustrative NFF funding in first year of transition</t>
  </si>
  <si>
    <t>Schools block baseline</t>
  </si>
  <si>
    <t>High needs block baseline</t>
  </si>
  <si>
    <t xml:space="preserve"> Illustrative NFF year 1 schools block</t>
  </si>
  <si>
    <t>Illustrative NFF year 1 high needs block</t>
  </si>
  <si>
    <t>Illustrative NFF schools block</t>
  </si>
  <si>
    <t>Illustrative NFF high needs block</t>
  </si>
  <si>
    <t>2016-17 high needs block baseline - elements which are used in funding floor and gains calculations</t>
  </si>
  <si>
    <t>2016-17 high needs block - elements excluded from funding floor and gains calculations</t>
  </si>
  <si>
    <t>Total 2016-17 baseline for the high needs block</t>
  </si>
  <si>
    <t xml:space="preserve"> = schools block table column [f]</t>
  </si>
  <si>
    <t>[g]</t>
  </si>
  <si>
    <t>[j]</t>
  </si>
  <si>
    <t>[l]</t>
  </si>
  <si>
    <t>[i]</t>
  </si>
  <si>
    <t>[d]</t>
  </si>
  <si>
    <t>= [f] + [h]</t>
  </si>
  <si>
    <t>Funding for historic commitments</t>
  </si>
  <si>
    <t>Estimated spend on historic commitments in 2016-17</t>
  </si>
  <si>
    <t>= schools block table column [q]</t>
  </si>
  <si>
    <t xml:space="preserve"> = high needs block table column [d]
</t>
  </si>
  <si>
    <t>- The level of funding allocated for historic commitments will reduce over time as historic commitments themselves unwind.</t>
  </si>
  <si>
    <t>These columns show illustrative LA allocations for the first year of the central school services block based on the proposed funding formula. These allocations are based on 2016-17 pupil numbers, along with 2016-17 baselines and historic commitments reported by LAs. These illustrative allocations include proposed transitional protections (gains of up to 2.4%; and reductions of up to 2.5%).</t>
  </si>
  <si>
    <t>These columns illustrate the funding LAs would receive if the central school services block was fully implemented in 2016-17 based on the proposed funding formula without any transitional arrangements. These figures are purely illustrative: allocations will be updated annually to reflect the latest demographic data.</t>
  </si>
  <si>
    <t>Illustrative NFF funding if formula implemented in full in 2016-17 without any transitional arrangements</t>
  </si>
  <si>
    <t>Central school services block baseline
(Excludes funding for historic commitments)</t>
  </si>
  <si>
    <t xml:space="preserve"> = central school services block table column [a]</t>
  </si>
  <si>
    <t>Illustrative NFF year 1 central school services block
(Excludes funding for historic commitments)</t>
  </si>
  <si>
    <t xml:space="preserve"> = central school services block table column [f]</t>
  </si>
  <si>
    <t>Illustrative NFF central school services block
(Excludes funding for historic commitments)</t>
  </si>
  <si>
    <t xml:space="preserve"> = central school services block table column [c]</t>
  </si>
  <si>
    <t>Illustrative NFF allocations if formulae were fully implemented in 2016-17</t>
  </si>
  <si>
    <t>This table shows illustrative NFF high needs block allocations for local authorities, taking into account the proposals in this consultation. The figures below are not actual allocations for any specific year: they are illustrations based on 2016-17 data to help inform the consultation. Actual allocations for future years will reflect the final formulae (following this consultation) and will be updated for the latest data.</t>
  </si>
  <si>
    <t>= [b]</t>
  </si>
  <si>
    <t>Illustrative allocations in NFF year 1</t>
  </si>
  <si>
    <t>Illustrative NFF allocations in the first year of transition</t>
  </si>
  <si>
    <t>Illustrative NFF allocations if formula fully implemented in 2016-17</t>
  </si>
  <si>
    <t>Illustrative allocations if NFF fully implemented</t>
  </si>
  <si>
    <t>Percentage change if NFF fully implemented</t>
  </si>
  <si>
    <t xml:space="preserve">High needs block baselines  </t>
  </si>
  <si>
    <t xml:space="preserve">Baselines </t>
  </si>
  <si>
    <t>These columns show the LA baselines against which illustrative NFF funding is compared. Baselines for each block are explained in the individual sheets for each block, and in greater detail in the supporting technical notes and step-by-step guides for local authorities.</t>
  </si>
  <si>
    <r>
      <t xml:space="preserve">- illustrative funding if the </t>
    </r>
    <r>
      <rPr>
        <b/>
        <sz val="12"/>
        <color theme="1"/>
        <rFont val="Arial"/>
        <family val="2"/>
      </rPr>
      <t>NFFs were implemented in full in 2016-17 and without any transitional protections</t>
    </r>
    <r>
      <rPr>
        <sz val="12"/>
        <color theme="1"/>
        <rFont val="Arial"/>
        <family val="2"/>
      </rPr>
      <t>, and percentange change from the LA's baseline</t>
    </r>
  </si>
  <si>
    <r>
      <t xml:space="preserve">- illustrative funding in the </t>
    </r>
    <r>
      <rPr>
        <b/>
        <sz val="12"/>
        <color theme="1"/>
        <rFont val="Arial"/>
        <family val="2"/>
      </rPr>
      <t>first year of transition towards the NFF</t>
    </r>
    <r>
      <rPr>
        <sz val="12"/>
        <color theme="1"/>
        <rFont val="Arial"/>
        <family val="2"/>
      </rPr>
      <t>, and percentage change from the LA's baseline</t>
    </r>
  </si>
  <si>
    <t xml:space="preserve">- The baseline from which the funding floor and gains are calculated excludes the import/export adjustment, hospital education funding, and basic entitlement to ensure the funding system is fully responsive to changes in the pattern of provision. The final allocation for each year is then the amount after the funding floor and gains are applied, plus the excluded elements above. </t>
  </si>
  <si>
    <r>
      <t xml:space="preserve">- </t>
    </r>
    <r>
      <rPr>
        <b/>
        <sz val="12"/>
        <color theme="1"/>
        <rFont val="Arial"/>
        <family val="2"/>
      </rPr>
      <t>baseline funding</t>
    </r>
    <r>
      <rPr>
        <sz val="12"/>
        <color theme="1"/>
        <rFont val="Arial"/>
        <family val="2"/>
      </rPr>
      <t xml:space="preserve"> based on 2016-17 baselines exercise, and including 2016-17 retained duties ESG allocations</t>
    </r>
  </si>
  <si>
    <t xml:space="preserve">Similar local areas and similar schools receive very different levels of funding, with little or no justification.   </t>
  </si>
  <si>
    <t xml:space="preserve">The government’s response to the first stage consultation can be found at:
</t>
  </si>
  <si>
    <t xml:space="preserve">In December 2016, the government launched the second stage of its consultation, which will run until Wednesday 22 March 2017. There are two parts to the consultation:  </t>
  </si>
  <si>
    <t xml:space="preserve">of the different factors, and arrangements for the transition to the formulae. The consultation includes a proposal to include a 'floor' in the national funding formula for schools, so that no school can lose more than 3% </t>
  </si>
  <si>
    <t xml:space="preserve">per pupil overall as a result of this formula. You can take part at </t>
  </si>
  <si>
    <t xml:space="preserve">https://consult.education.gov.uk/funding-policy-unit/schools-national-funding-formula2  </t>
  </si>
  <si>
    <t>a result of this formula. You can take part at</t>
  </si>
  <si>
    <t xml:space="preserve">https://consult.education.gov.uk/funding-policy-unit/high-needs-funding-reform-2 </t>
  </si>
  <si>
    <t xml:space="preserve">protections in 2016-17. This means schools and local authorities can compare their illustrative NFF funding to the funding they received in 2016-17. Also included are illustrations of the change to funding in the first year of transition towards </t>
  </si>
  <si>
    <t xml:space="preserve">It is important to note that these are not actual allocations for any specific year: they are illustrations based on 2016-17 data (and 2016/17 for academies) to help inform the consultation. Actual allocations for future years will reflect the final </t>
  </si>
  <si>
    <t xml:space="preserve">For more information: </t>
  </si>
  <si>
    <t xml:space="preserve">Technical notes have also been published for each NFF, explaining in detail the methodology and data sources. These are available through the consultation homepages. </t>
  </si>
  <si>
    <r>
      <t xml:space="preserve">- </t>
    </r>
    <r>
      <rPr>
        <b/>
        <sz val="12"/>
        <color theme="1"/>
        <rFont val="Arial"/>
        <family val="2"/>
      </rPr>
      <t>Illustrative funding if the NFF had been implemented in full without any transitional protections in 2016-17</t>
    </r>
    <r>
      <rPr>
        <sz val="12"/>
        <color theme="1"/>
        <rFont val="Arial"/>
        <family val="2"/>
      </rPr>
      <t xml:space="preserve">. </t>
    </r>
  </si>
  <si>
    <r>
      <t xml:space="preserve">- </t>
    </r>
    <r>
      <rPr>
        <b/>
        <sz val="12"/>
        <color theme="1"/>
        <rFont val="Arial"/>
        <family val="2"/>
      </rPr>
      <t>Illustrative funding in the first year of transition towards the NFF</t>
    </r>
    <r>
      <rPr>
        <sz val="12"/>
        <color theme="1"/>
        <rFont val="Arial"/>
        <family val="2"/>
      </rPr>
      <t xml:space="preserve">. </t>
    </r>
  </si>
  <si>
    <t>- about individual schools' baselines and NFF calculations, please see the published illustrative allocations for individual schools. For the pupil and school characteristics data underpinning these calculations, local authorities should access COLLECT.</t>
  </si>
  <si>
    <t xml:space="preserve">the NFF, taking into account the maximum change proposed for NFF year 1 in the consultations. </t>
  </si>
  <si>
    <t xml:space="preserve">it will take schools and local authorities different lengths of time to reach their ultimate NFF funding levels. </t>
  </si>
  <si>
    <t xml:space="preserve">- on their high needs NFF baselines and NFF calculations, local authorities should consult the high needs NFF step-by-step table available on the high needs NFF consultation homepage. </t>
  </si>
  <si>
    <t xml:space="preserve">- on their central school services block NFF baselines and NFF calculations, local authorities should consult the central school services block step-by-step table available on the schools NFF consultation homepage. </t>
  </si>
  <si>
    <t xml:space="preserve">The following sheets provide a summary of each block individually. </t>
  </si>
  <si>
    <r>
      <t xml:space="preserve">- </t>
    </r>
    <r>
      <rPr>
        <b/>
        <sz val="12"/>
        <color theme="1"/>
        <rFont val="Arial"/>
        <family val="2"/>
      </rPr>
      <t>baseline funding</t>
    </r>
    <r>
      <rPr>
        <sz val="12"/>
        <color theme="1"/>
        <rFont val="Arial"/>
        <family val="2"/>
      </rPr>
      <t xml:space="preserve"> for each block based on planned patterns of spend as reported by LAs following the 2016-17 baselines exercise and historic commitments exercise (technical adjustments and data sources are explained in more detail in the step-by-step guides and technical notes, and (for the schools block) through COLLECT)</t>
    </r>
  </si>
  <si>
    <t>LA total baseline for schools, high needs and central school services blocks
(Excludes funding for historic commitments)</t>
  </si>
  <si>
    <t xml:space="preserve">[e] </t>
  </si>
  <si>
    <t xml:space="preserve"> = ([m] / [d]) - 1</t>
  </si>
  <si>
    <t>These columns show illustrative NFF funding at LA level if the formulae were fully implemented in 2016-17. These allocations include the funding floors for the schools and high needs blocks. These figures are purely illustrative: actual allocations will reflect final decisions on the formulae and updated data each year.</t>
  </si>
  <si>
    <t>Illustrative NFF allocations for the schools, high needs and central school services blocks
(Excludes funding for historic commitments)</t>
  </si>
  <si>
    <t>Illustrative NFF year 1 allocations for schools, high needs and central school services blocks
(Excludes funding for historic commitments)</t>
  </si>
  <si>
    <t xml:space="preserve"> = [e] + [f] + [g]</t>
  </si>
  <si>
    <t>= ([h] / [d]) - 1</t>
  </si>
  <si>
    <r>
      <t xml:space="preserve">- </t>
    </r>
    <r>
      <rPr>
        <b/>
        <sz val="12"/>
        <color theme="1"/>
        <rFont val="Arial"/>
        <family val="2"/>
      </rPr>
      <t>baseline funding</t>
    </r>
    <r>
      <rPr>
        <sz val="12"/>
        <color theme="1"/>
        <rFont val="Arial"/>
        <family val="2"/>
      </rPr>
      <t xml:space="preserve"> based on 2016-17 baselines exercise (with some technical adjustments, explained in detail in the step-by-step tables and technical notes)</t>
    </r>
  </si>
  <si>
    <r>
      <t xml:space="preserve">- </t>
    </r>
    <r>
      <rPr>
        <b/>
        <sz val="12"/>
        <color theme="1"/>
        <rFont val="Arial"/>
        <family val="2"/>
      </rPr>
      <t>illustrative NFF allocations for individual schools</t>
    </r>
    <r>
      <rPr>
        <sz val="12"/>
        <color theme="1"/>
        <rFont val="Arial"/>
        <family val="2"/>
      </rPr>
      <t xml:space="preserve">, through the schools consultation homepage </t>
    </r>
  </si>
  <si>
    <r>
      <t xml:space="preserve">- a detailed explanation of the methodology and data sources used to calculate illustrative NFF funding in the </t>
    </r>
    <r>
      <rPr>
        <b/>
        <sz val="12"/>
        <color theme="1"/>
        <rFont val="Arial"/>
        <family val="2"/>
      </rPr>
      <t>technical note</t>
    </r>
    <r>
      <rPr>
        <sz val="12"/>
        <color theme="1"/>
        <rFont val="Arial"/>
        <family val="2"/>
      </rPr>
      <t>, also available through the schools consultation homepage</t>
    </r>
  </si>
  <si>
    <t>Illustrative NFF premises factor funding</t>
  </si>
  <si>
    <t>= (k] / [f])- 1</t>
  </si>
  <si>
    <t xml:space="preserve"> = ([q] / [f]) - 1</t>
  </si>
  <si>
    <t>These columns illustrate the schools block funding LAs would receive if the NFF was fully implemented without any transitional protections in 2016-17.  Illustrative NFF funding is split into the same four parts as the LA's baseline, to keep separate those elements of funding that are protected cash flat at LA level (growth; premises; and mobility). Allocations include the -3% funding floor for schools. These figures are purely illustrative: allocations, including funding for growth, will also be updated annually to reflect the latest demographic data.</t>
  </si>
  <si>
    <t xml:space="preserve">Year 1 NFF funding through the NFF pupil-led and NFF school-led factors, with transitional protections applied at individual school level </t>
  </si>
  <si>
    <t>Year 1 NFF funding for mobility factor</t>
  </si>
  <si>
    <t>Year 1 NFF funding for growth</t>
  </si>
  <si>
    <t>Year 1 NFF funding for premises factors</t>
  </si>
  <si>
    <r>
      <t xml:space="preserve">- </t>
    </r>
    <r>
      <rPr>
        <b/>
        <sz val="12"/>
        <color theme="1"/>
        <rFont val="Arial"/>
        <family val="2"/>
      </rPr>
      <t>baseline funding</t>
    </r>
    <r>
      <rPr>
        <sz val="12"/>
        <color theme="1"/>
        <rFont val="Arial"/>
        <family val="2"/>
      </rPr>
      <t xml:space="preserve"> is based on the 2016-17 baselines exercise (with some adjustments, explained in detail in the step-by-step tables and technical notes)</t>
    </r>
  </si>
  <si>
    <r>
      <t xml:space="preserve">- a </t>
    </r>
    <r>
      <rPr>
        <b/>
        <sz val="12"/>
        <color theme="1"/>
        <rFont val="Arial"/>
        <family val="2"/>
      </rPr>
      <t>step-by-step explanation</t>
    </r>
    <r>
      <rPr>
        <sz val="12"/>
        <color theme="1"/>
        <rFont val="Arial"/>
        <family val="2"/>
      </rPr>
      <t xml:space="preserve"> of the calculations and data sources that sit behind these summary figures, through the high needs consultation homepage </t>
    </r>
  </si>
  <si>
    <r>
      <t xml:space="preserve">- a detailed explanation of the methodology used to calculate illustrative NFF funding in the </t>
    </r>
    <r>
      <rPr>
        <b/>
        <sz val="12"/>
        <color theme="1"/>
        <rFont val="Arial"/>
        <family val="2"/>
      </rPr>
      <t>technical note</t>
    </r>
    <r>
      <rPr>
        <sz val="12"/>
        <color theme="1"/>
        <rFont val="Arial"/>
        <family val="2"/>
      </rPr>
      <t>, also available through the high needs consultation homepage</t>
    </r>
  </si>
  <si>
    <t xml:space="preserve">- Local authorities' high needs block baselines are based on information about planned spend provided by local authorities through the 2016-17 baselines exercise. An adjustment has been made to reflect the change in the funding of special units and resourced provision in mainstream schools. </t>
  </si>
  <si>
    <t>LAs' 2016-17 baselines are based on the 2016-17 baselines exercise. From those baseline amounts there has been a transfer of funding to the schools block due to the change in the funding of special units and resourced provision in mainstream schools.</t>
  </si>
  <si>
    <t>= ([d] / [c]) - 1</t>
  </si>
  <si>
    <t xml:space="preserve"> = ([i] / [c]) - 1</t>
  </si>
  <si>
    <t xml:space="preserve">These columns illustrate the schools block funding LAs would receive in the first year of transition towards the NFF. They are based on the same calculation as the NFF illustrative funding if the formula was implemented in full in 2016-17 (and are also based on 2016-17 data).Year 1 NFF funding for individual schools takes into account the proposed transitional protections (gains of up to 3.0% per pupil in the first year; and reductions of up to 1.5% per pupil). </t>
  </si>
  <si>
    <t xml:space="preserve">These columns show illustrative NFF allocations in the first year of transition for each of the schools, central school services and high needs blocks. They are based on the same calculations as the NFF illustrative funding if the formulae were implemented in full in 2016-17 (and are also based on the same data). These allocations include funding floors, and the NFF year 1 minimum funding guarantees and gains capping policies relevant to each block. </t>
  </si>
  <si>
    <t xml:space="preserve">These columns show illustrative LA allocations for the first year of the high needs NFF, based on the proposed funding formula. They are based on the same calculation as the high needs NFF illustrative allocations if the NFF was fully implemented in 2016-17 (and are based on the same data). These illustrative allocations include the proposed 0% funding floor and implementation of gains up to 3% in NFF year 1. They are purely illustrative: actual allocations will be updated to reflect the latest factor and adjustments data. </t>
  </si>
  <si>
    <t>= ([f] / [a]) - 1</t>
  </si>
  <si>
    <r>
      <t xml:space="preserve">- a </t>
    </r>
    <r>
      <rPr>
        <b/>
        <sz val="12"/>
        <color theme="1"/>
        <rFont val="Arial"/>
        <family val="2"/>
      </rPr>
      <t>step-by-step explanation</t>
    </r>
    <r>
      <rPr>
        <sz val="12"/>
        <color theme="1"/>
        <rFont val="Arial"/>
        <family val="2"/>
      </rPr>
      <t xml:space="preserve"> of the calculations and data sources that sit behind these summary figures, through the schools consultation homepage</t>
    </r>
  </si>
  <si>
    <r>
      <t xml:space="preserve">- a detailed explanation of the methodology used to calculate illustrative NFF funding in the </t>
    </r>
    <r>
      <rPr>
        <b/>
        <sz val="12"/>
        <color theme="1"/>
        <rFont val="Arial"/>
        <family val="2"/>
      </rPr>
      <t>technical note</t>
    </r>
    <r>
      <rPr>
        <sz val="12"/>
        <color theme="1"/>
        <rFont val="Arial"/>
        <family val="2"/>
      </rPr>
      <t>, also available through the schools consultation homepage</t>
    </r>
  </si>
  <si>
    <t>These columns set out LAs' baselines. They have been adjusted to reflect planned pattern of central spend as reported by LAs following the baselines exercise and historic commitments exercise, and including 2016-17 retained duties ESG allocations.</t>
  </si>
  <si>
    <t>Amount NFF would allocate to LAs for ongoing responsibilities
Includes:
- Funding currently allocated for centrally-retained DSG
- ESG retained duties
- Protections and gains cap</t>
  </si>
  <si>
    <t>Estimated spend on ongoing functions in 2016-17
Includes:
- Centrally retained DSG
- Retained duties ESG</t>
  </si>
  <si>
    <t>Amount NFF would allocate to LAs for ongoing functions if all LAs were on formula
Includes:
- Funding currently allocated for centrally-retained DSG
- ESG retained duties</t>
  </si>
  <si>
    <t xml:space="preserve"> = ([c] / [a]) - 1</t>
  </si>
  <si>
    <t>Percentage change to funding for ongoing functions in NFF year 1</t>
  </si>
  <si>
    <t>Percentage change to funding for ongoing functions if NFF fully implemented</t>
  </si>
  <si>
    <r>
      <t xml:space="preserve">- illustrative funding if the </t>
    </r>
    <r>
      <rPr>
        <b/>
        <sz val="12"/>
        <color theme="1"/>
        <rFont val="Arial"/>
        <family val="2"/>
      </rPr>
      <t>NFF was implemented in full in 2016-17 and without any transitional protections</t>
    </r>
    <r>
      <rPr>
        <sz val="12"/>
        <color theme="1"/>
        <rFont val="Arial"/>
        <family val="2"/>
      </rPr>
      <t>, and percentange change from the LA's baseline</t>
    </r>
  </si>
  <si>
    <r>
      <t xml:space="preserve">- illustrative allocations if the </t>
    </r>
    <r>
      <rPr>
        <b/>
        <sz val="12"/>
        <color theme="1"/>
        <rFont val="Arial"/>
        <family val="2"/>
      </rPr>
      <t>NFF was fully implemented in 2016-17</t>
    </r>
    <r>
      <rPr>
        <sz val="12"/>
        <color theme="1"/>
        <rFont val="Arial"/>
        <family val="2"/>
      </rPr>
      <t>, and percentange change from the LA's baseline</t>
    </r>
  </si>
  <si>
    <r>
      <t xml:space="preserve">- illustrative allocations in the </t>
    </r>
    <r>
      <rPr>
        <b/>
        <sz val="12"/>
        <color theme="1"/>
        <rFont val="Arial"/>
        <family val="2"/>
      </rPr>
      <t>first year of transition towards the NFF</t>
    </r>
    <r>
      <rPr>
        <sz val="12"/>
        <color theme="1"/>
        <rFont val="Arial"/>
        <family val="2"/>
      </rPr>
      <t>, and percentage change from the LA's baseline</t>
    </r>
  </si>
  <si>
    <r>
      <t xml:space="preserve">- illustrative funding if the </t>
    </r>
    <r>
      <rPr>
        <b/>
        <sz val="12"/>
        <color theme="1"/>
        <rFont val="Arial"/>
        <family val="2"/>
      </rPr>
      <t>NFF was implemented in full in 2016-17 and without any transitional arrangements</t>
    </r>
    <r>
      <rPr>
        <sz val="12"/>
        <color theme="1"/>
        <rFont val="Arial"/>
        <family val="2"/>
      </rPr>
      <t>, and percentange change from the LA's baseline</t>
    </r>
  </si>
  <si>
    <t>These columns show the funding LAs would receive if the high needs NFF was fully implemented in 2016-17. Allocations include the funding floor of 0%. These figures are purely illustrative: allocations will be updated annually to reflect the latest factor and adjustments data.</t>
  </si>
  <si>
    <t>= schools block table column [k]</t>
  </si>
  <si>
    <t>Elements of the illustrative allocation of the high needs NFF which are included in the gains calculation</t>
  </si>
  <si>
    <t>Percentage change to elements which are included in the gains calculation</t>
  </si>
  <si>
    <t xml:space="preserve">- Data is not included for new schools that are still filling up. The formula is based on schools having pupils in all year groups.  To apply the formula fairly to schools without some classes yet established we need to calculate their allocation in a different way. This is relevant for maintained schools, free schools or academies that local authorities have told us have opened in the last 7 years, and do not have pupils in all year groups yet.  As set out in the consultation, we propose to work out the baseline and NFF funding the school would receive if they had pupils in all year groups, and then apply the funding floor.  We will use the first phase of the consultation period to gather the necessary information and work with schools that are not yet full. We will provide relevant schools with an illustration of their funding level under the proposed NFF in January 2017, and publish these at the same time.  Further details are set out in the consultation document on the schools National Funding Formula.  </t>
  </si>
  <si>
    <t>formulae (following this consultation). Funding allocations will be adjusted to reflect the latest characteristics data. Depending on the extent to which their funding changes, the transitional protections that the government has proposed mean</t>
  </si>
  <si>
    <t xml:space="preserve"> - If schools or local authorities have queries about the data or calculation for particular schools, or about the data we have used, please contact the Department through SchoolsNationalFundingFormula.CONSULTATION@education.gov.uk. Please include ‘NFF data query’ in the subject line. We will be unable to deal with any data queries that are submitted as part of consultation responses. </t>
  </si>
  <si>
    <t>https://collectdata.education.gov.uk/CollectPortalLive</t>
  </si>
  <si>
    <t>- Schools and local authorities can see a detailed explanation of their baselines and NFF calculations through the COLLECT system.</t>
  </si>
  <si>
    <t>NFF consultation: Illustrative local authority (LA) dedicated schools grant (DSG) allocations under the proposed national funding formulae</t>
  </si>
  <si>
    <t xml:space="preserve">covers the relative weighting of the different factors and arrangements for the transition to the formula. It includes a proposal to set a floor at 0% to ensure that no LA loses funding from their high needs block as </t>
  </si>
  <si>
    <t xml:space="preserve">To illustrate the impact of the proposed formulae, the government has published data showing what would have happened to school and LA funding if the proposed NFFs had been implemented in full and without any transitional </t>
  </si>
  <si>
    <t xml:space="preserve">This workbook is at LA level. It provides an overview of the combined impact of the proposed NFFs, followed by individual sheets for each NFF (schools, high needs and central school services), which show:  
</t>
  </si>
  <si>
    <r>
      <t>- The LA</t>
    </r>
    <r>
      <rPr>
        <b/>
        <sz val="12"/>
        <color theme="1"/>
        <rFont val="Arial"/>
        <family val="2"/>
      </rPr>
      <t xml:space="preserve"> baselines</t>
    </r>
    <r>
      <rPr>
        <sz val="12"/>
        <color theme="1"/>
        <rFont val="Arial"/>
        <family val="2"/>
      </rPr>
      <t xml:space="preserve"> against which illustrative NFF funding is compared. These are based on information provided by local authorities through the 2016-17 baselines exercise.</t>
    </r>
  </si>
  <si>
    <t>This table shows illustrative NFF schools block funding at LA level, taking into account the proposals in this consultation. It calculates the illustrative schools block by aggregating illustrative NFF funding for all the schools in the LA area, and adding in funding for the growth, premises and mobility factors. The figures below are not actual allocations for any specific year: they are illustrations based on 2016-17 data to help inform the consultation. Actual allocations for future years will reflect the final formulae (following this consultation) and will be updated for the latest pupil numbers and characteristics data.</t>
  </si>
  <si>
    <t xml:space="preserve">- The LAs schools block baseline is based on information about planned spend provided by local authorities through the 2016-17 baselines exercise. Some technical adjustments have been made, explained in detail in the technical note, and local authorities can see a detailed explanation of the adjustments through COLLECT. LAs' schools block baselines do not include funding from separate grants such as the pupil premium grant or the education services grant. </t>
  </si>
  <si>
    <t xml:space="preserve">LAs schools block baselines are based on information provided through the 2016-17 baselines exercise. The technical adjustments that have been made to reflect the NFF proposals are explained in the technical note and set out for local authorities through the COLLECT system. LA baseline funding is split into four parts to enable comparison with different elements of the illustrative NFF funding. Funding for the growth, premises and mobility factors is protected at LA level under the NFF, so is shown separately to the remainder of the baseline funding allocated through local formulae. </t>
  </si>
  <si>
    <t>- The LA's central school services block baselines are based on information about planned spend provided by local authorities through the 2016-17 baselines exercise and the historic commitments exercise.</t>
  </si>
  <si>
    <t>- LAs' actual allocations will be confirmed in the December before the start of the financial year, taking into account the latest pupil numbers and FSM eligibility from the October census and s251 data on historic commitments. These will vary year on year.</t>
  </si>
  <si>
    <t xml:space="preserve">This table shows illustrative LA funding for the schools block, high needs block and central school services block, based on the proposed NFF. </t>
  </si>
  <si>
    <t xml:space="preserve">The government is consulting on proposals for new national funding formulae (NFF) for schools and high needs. The current funding system does not support our aspiration that all children reach their full potential and succeed in adult life. </t>
  </si>
  <si>
    <t xml:space="preserve">In March 2016, the government consulted on the first stage of proposals to introduce NFF for schools and high needs, and to introduce a new central schools block (now entitled ‘central school services block’). </t>
  </si>
  <si>
    <r>
      <t xml:space="preserve">- </t>
    </r>
    <r>
      <rPr>
        <b/>
        <sz val="12"/>
        <color rgb="FF000000"/>
        <rFont val="Arial"/>
        <family val="2"/>
      </rPr>
      <t>Schools NFF: consultation</t>
    </r>
    <r>
      <rPr>
        <sz val="12"/>
        <color rgb="FF000000"/>
        <rFont val="Arial"/>
        <family val="2"/>
      </rPr>
      <t>. This consultation seeks views on the detail of the NFF for schools and for the central school services block. It covers the relative weightings</t>
    </r>
  </si>
  <si>
    <r>
      <t xml:space="preserve">- </t>
    </r>
    <r>
      <rPr>
        <b/>
        <sz val="12"/>
        <color theme="1"/>
        <rFont val="Arial"/>
        <family val="2"/>
      </rPr>
      <t>High needs NFF and other reforms: consultation</t>
    </r>
    <r>
      <rPr>
        <sz val="12"/>
        <color theme="1"/>
        <rFont val="Arial"/>
        <family val="2"/>
      </rPr>
      <t>. This consultation seeks views on the detail of the NFF for high needs, and other proposals relating to high needs funding. It</t>
    </r>
  </si>
  <si>
    <t xml:space="preserve">https://www.gov.uk/government/consultations/schools-national-funding-formula </t>
  </si>
  <si>
    <t>https://consult.education.gov.uk/funding-policy-unit/high-needs-funding-reform-2</t>
  </si>
  <si>
    <t>Elements of the illustrative allocation of the high needs NFF which are excluded from the gains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</si>
</sst>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quot;m&quot;"/>
    <numFmt numFmtId="166" formatCode="&quot;£&quot;#,##0"/>
  </numFmts>
  <fonts count="2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20"/>
      <color theme="1"/>
      <name val="Arial"/>
      <family val="2"/>
    </font>
    <font>
      <sz val="11"/>
      <color theme="1"/>
      <name val="Calibri"/>
      <family val="2"/>
      <scheme val="minor"/>
    </font>
    <font>
      <u/>
      <sz val="11"/>
      <color theme="10"/>
      <name val="Calibri"/>
      <family val="2"/>
      <scheme val="minor"/>
    </font>
    <font>
      <b/>
      <sz val="20"/>
      <color theme="1"/>
      <name val="Arial"/>
      <family val="2"/>
    </font>
    <font>
      <sz val="12"/>
      <color rgb="FFFF0000"/>
      <name val="Arial"/>
      <family val="2"/>
    </font>
    <font>
      <b/>
      <sz val="12"/>
      <color theme="0"/>
      <name val="Arial"/>
      <family val="2"/>
    </font>
    <font>
      <sz val="12"/>
      <color theme="0"/>
      <name val="Arial"/>
      <family val="2"/>
    </font>
    <font>
      <sz val="12"/>
      <color rgb="FF000000"/>
      <name val="Arial"/>
      <family val="2"/>
    </font>
    <font>
      <sz val="12"/>
      <color rgb="FFFFFFFF"/>
      <name val="Arial"/>
      <family val="2"/>
    </font>
    <font>
      <sz val="12"/>
      <name val="Arial"/>
      <family val="2"/>
    </font>
    <font>
      <b/>
      <sz val="12"/>
      <color rgb="FF000000"/>
      <name val="Arial"/>
      <family val="2"/>
    </font>
    <font>
      <sz val="11"/>
      <color theme="1"/>
      <name val="Arial"/>
      <family val="2"/>
    </font>
    <font>
      <u/>
      <sz val="12"/>
      <color theme="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407291"/>
        <bgColor indexed="64"/>
      </patternFill>
    </fill>
    <fill>
      <patternFill patternType="solid">
        <fgColor rgb="FFA15154"/>
        <bgColor indexed="64"/>
      </patternFill>
    </fill>
    <fill>
      <patternFill patternType="solid">
        <fgColor rgb="FF336C41"/>
        <bgColor indexed="64"/>
      </patternFill>
    </fill>
    <fill>
      <patternFill patternType="solid">
        <fgColor rgb="FFD9D9D9"/>
        <bgColor rgb="FFD9D9D9"/>
      </patternFill>
    </fill>
    <fill>
      <patternFill patternType="solid">
        <fgColor rgb="FF407291"/>
        <bgColor rgb="FF407291"/>
      </patternFill>
    </fill>
    <fill>
      <patternFill patternType="solid">
        <fgColor rgb="FFA15154"/>
        <bgColor rgb="FFA15154"/>
      </patternFill>
    </fill>
    <fill>
      <patternFill patternType="solid">
        <fgColor rgb="FF336C41"/>
        <bgColor rgb="FFD4CEDE"/>
      </patternFill>
    </fill>
    <fill>
      <patternFill patternType="solid">
        <fgColor rgb="FFF3ECCD"/>
        <bgColor rgb="FFF3ECCD"/>
      </patternFill>
    </fill>
    <fill>
      <patternFill patternType="solid">
        <fgColor theme="0" tint="-0.14999847407452621"/>
        <bgColor rgb="FFFFFFFF"/>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222">
    <xf numFmtId="0" fontId="0" fillId="0" borderId="0" xfId="0"/>
    <xf numFmtId="0" fontId="7" fillId="0" borderId="0" xfId="0" applyFont="1" applyProtection="1">
      <protection hidden="1"/>
    </xf>
    <xf numFmtId="0" fontId="6" fillId="0" borderId="0" xfId="0" applyFont="1" applyFill="1" applyProtection="1">
      <protection hidden="1"/>
    </xf>
    <xf numFmtId="0" fontId="12" fillId="0" borderId="0" xfId="0" applyFont="1" applyAlignment="1" applyProtection="1">
      <alignment horizontal="left" vertical="center"/>
      <protection hidden="1"/>
    </xf>
    <xf numFmtId="0" fontId="7" fillId="0" borderId="0" xfId="0" applyFont="1" applyAlignment="1" applyProtection="1">
      <alignment vertical="top"/>
      <protection hidden="1"/>
    </xf>
    <xf numFmtId="0" fontId="16" fillId="0" borderId="0" xfId="0" applyFont="1" applyProtection="1">
      <protection hidden="1"/>
    </xf>
    <xf numFmtId="0" fontId="6" fillId="0" borderId="0" xfId="0" applyFont="1" applyFill="1" applyAlignment="1" applyProtection="1">
      <alignment horizontal="left" vertical="top"/>
      <protection hidden="1"/>
    </xf>
    <xf numFmtId="0" fontId="8" fillId="0" borderId="0" xfId="0" applyFont="1" applyFill="1" applyAlignment="1" applyProtection="1">
      <alignment horizontal="left" vertical="top"/>
      <protection hidden="1"/>
    </xf>
    <xf numFmtId="0" fontId="16" fillId="0" borderId="0" xfId="0" applyFont="1" applyAlignment="1" applyProtection="1">
      <protection hidden="1"/>
    </xf>
    <xf numFmtId="0" fontId="21" fillId="0" borderId="0" xfId="2" applyFont="1" applyProtection="1">
      <protection hidden="1"/>
    </xf>
    <xf numFmtId="0" fontId="6" fillId="0" borderId="0" xfId="0" quotePrefix="1" applyFont="1" applyFill="1" applyAlignment="1" applyProtection="1">
      <alignment vertical="top"/>
      <protection hidden="1"/>
    </xf>
    <xf numFmtId="0" fontId="16" fillId="0" borderId="0" xfId="0" quotePrefix="1" applyFont="1" applyProtection="1">
      <protection hidden="1"/>
    </xf>
    <xf numFmtId="0" fontId="7"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Fill="1" applyAlignment="1" applyProtection="1">
      <alignment vertical="top"/>
      <protection hidden="1"/>
    </xf>
    <xf numFmtId="0" fontId="1" fillId="0" borderId="0" xfId="0" quotePrefix="1" applyFont="1" applyProtection="1">
      <protection hidden="1"/>
    </xf>
    <xf numFmtId="0" fontId="3" fillId="0" borderId="0" xfId="0" applyFont="1" applyProtection="1">
      <protection hidden="1"/>
    </xf>
    <xf numFmtId="0" fontId="2" fillId="0" borderId="0" xfId="0" applyFont="1" applyProtection="1">
      <protection hidden="1"/>
    </xf>
    <xf numFmtId="0" fontId="3" fillId="0" borderId="0" xfId="0" applyFont="1" applyAlignment="1" applyProtection="1">
      <protection hidden="1"/>
    </xf>
    <xf numFmtId="0" fontId="2" fillId="0" borderId="0" xfId="0" applyFont="1" applyAlignment="1" applyProtection="1">
      <protection hidden="1"/>
    </xf>
    <xf numFmtId="0" fontId="3" fillId="0" borderId="0" xfId="0" quotePrefix="1" applyFont="1" applyProtection="1">
      <protection hidden="1"/>
    </xf>
    <xf numFmtId="0" fontId="2" fillId="0" borderId="0" xfId="0" quotePrefix="1" applyFont="1" applyProtection="1">
      <protection hidden="1"/>
    </xf>
    <xf numFmtId="0" fontId="3" fillId="0" borderId="0" xfId="0" applyFont="1" applyAlignment="1" applyProtection="1">
      <alignment horizontal="center" vertical="center"/>
      <protection hidden="1"/>
    </xf>
    <xf numFmtId="0" fontId="16" fillId="7" borderId="8" xfId="0" applyFont="1" applyFill="1" applyBorder="1" applyAlignment="1" applyProtection="1">
      <alignment horizontal="center" vertical="center"/>
      <protection hidden="1"/>
    </xf>
    <xf numFmtId="0" fontId="17" fillId="8" borderId="8" xfId="0" applyFont="1" applyFill="1" applyBorder="1" applyAlignment="1" applyProtection="1">
      <alignment horizontal="center" vertical="center"/>
      <protection hidden="1"/>
    </xf>
    <xf numFmtId="0" fontId="17" fillId="9" borderId="8" xfId="0" applyFont="1" applyFill="1" applyBorder="1" applyAlignment="1" applyProtection="1">
      <alignment horizontal="center" vertical="center"/>
      <protection hidden="1"/>
    </xf>
    <xf numFmtId="0" fontId="15" fillId="10" borderId="9" xfId="0" applyFont="1" applyFill="1" applyBorder="1" applyAlignment="1" applyProtection="1">
      <alignment horizontal="center" vertical="center"/>
      <protection hidden="1"/>
    </xf>
    <xf numFmtId="0" fontId="16" fillId="11" borderId="1" xfId="0" applyFont="1" applyFill="1" applyBorder="1" applyAlignment="1" applyProtection="1">
      <alignment horizontal="center" vertical="center"/>
      <protection hidden="1"/>
    </xf>
    <xf numFmtId="0" fontId="20" fillId="0" borderId="0" xfId="0" applyFont="1" applyProtection="1">
      <protection hidden="1"/>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12" fillId="2" borderId="13" xfId="0" applyFont="1" applyFill="1" applyBorder="1" applyAlignment="1" applyProtection="1">
      <alignment horizontal="left" vertical="center"/>
      <protection hidden="1"/>
    </xf>
    <xf numFmtId="0" fontId="3" fillId="2" borderId="0"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13" xfId="0" applyFont="1" applyFill="1" applyBorder="1" applyAlignment="1" applyProtection="1">
      <alignment horizontal="left" wrapText="1"/>
      <protection hidden="1"/>
    </xf>
    <xf numFmtId="0" fontId="12" fillId="2" borderId="0" xfId="0" applyFont="1" applyFill="1" applyBorder="1" applyAlignment="1" applyProtection="1">
      <alignment horizontal="left" wrapText="1"/>
      <protection hidden="1"/>
    </xf>
    <xf numFmtId="0" fontId="12" fillId="2" borderId="14" xfId="0" applyFont="1" applyFill="1" applyBorder="1" applyAlignment="1" applyProtection="1">
      <alignment horizontal="left" wrapText="1"/>
      <protection hidden="1"/>
    </xf>
    <xf numFmtId="0" fontId="12" fillId="2" borderId="13" xfId="0" applyFont="1" applyFill="1" applyBorder="1" applyAlignment="1" applyProtection="1">
      <alignment horizontal="left" wrapText="1"/>
      <protection hidden="1"/>
    </xf>
    <xf numFmtId="0" fontId="3" fillId="2" borderId="0" xfId="0" quotePrefix="1"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2" fillId="2" borderId="15" xfId="0" applyFont="1" applyFill="1" applyBorder="1" applyAlignment="1" applyProtection="1">
      <alignment horizontal="left"/>
      <protection hidden="1"/>
    </xf>
    <xf numFmtId="0" fontId="3" fillId="2" borderId="16" xfId="0" applyFont="1" applyFill="1" applyBorder="1" applyAlignment="1" applyProtection="1">
      <alignment wrapText="1"/>
      <protection hidden="1"/>
    </xf>
    <xf numFmtId="0" fontId="12" fillId="2" borderId="17" xfId="0" applyFont="1" applyFill="1" applyBorder="1" applyAlignment="1" applyProtection="1">
      <alignment horizontal="left" wrapText="1"/>
      <protection hidden="1"/>
    </xf>
    <xf numFmtId="0" fontId="3" fillId="0" borderId="0" xfId="0" applyFont="1" applyFill="1" applyAlignment="1" applyProtection="1">
      <alignment horizontal="left" vertical="top"/>
      <protection hidden="1"/>
    </xf>
    <xf numFmtId="0" fontId="3" fillId="0" borderId="0" xfId="0" applyFont="1" applyFill="1" applyAlignment="1" applyProtection="1">
      <alignment horizontal="center" vertical="center"/>
      <protection hidden="1"/>
    </xf>
    <xf numFmtId="0" fontId="20" fillId="0" borderId="0" xfId="0" applyFont="1" applyAlignment="1" applyProtection="1">
      <alignment vertical="top"/>
      <protection hidden="1"/>
    </xf>
    <xf numFmtId="0" fontId="15" fillId="4" borderId="1"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vertical="center" wrapText="1"/>
      <protection hidden="1"/>
    </xf>
    <xf numFmtId="0" fontId="3" fillId="0" borderId="0" xfId="0" applyFont="1" applyAlignment="1" applyProtection="1">
      <alignment horizontal="center" vertical="top"/>
      <protection hidden="1"/>
    </xf>
    <xf numFmtId="0" fontId="15" fillId="4" borderId="1" xfId="0" quotePrefix="1" applyFont="1" applyFill="1" applyBorder="1" applyAlignment="1" applyProtection="1">
      <alignment horizontal="center" vertical="center" wrapText="1"/>
      <protection hidden="1"/>
    </xf>
    <xf numFmtId="0" fontId="15" fillId="5" borderId="1" xfId="0" quotePrefix="1" applyFont="1" applyFill="1" applyBorder="1" applyAlignment="1" applyProtection="1">
      <alignment horizontal="center" vertical="center" wrapText="1"/>
      <protection hidden="1"/>
    </xf>
    <xf numFmtId="0" fontId="15" fillId="6" borderId="1" xfId="0" quotePrefix="1" applyFont="1" applyFill="1" applyBorder="1" applyAlignment="1" applyProtection="1">
      <alignment horizontal="center" vertical="center" wrapText="1"/>
      <protection hidden="1"/>
    </xf>
    <xf numFmtId="0" fontId="8" fillId="3" borderId="1" xfId="0" applyFont="1" applyFill="1" applyBorder="1" applyAlignment="1" applyProtection="1">
      <alignment horizontal="left"/>
      <protection hidden="1"/>
    </xf>
    <xf numFmtId="0" fontId="8" fillId="3" borderId="1" xfId="0" applyFont="1" applyFill="1" applyBorder="1" applyAlignment="1" applyProtection="1">
      <alignment horizontal="center"/>
      <protection hidden="1"/>
    </xf>
    <xf numFmtId="166" fontId="8" fillId="3" borderId="1" xfId="0" applyNumberFormat="1" applyFont="1" applyFill="1" applyBorder="1" applyAlignment="1" applyProtection="1">
      <alignment horizontal="right" indent="2"/>
      <protection hidden="1"/>
    </xf>
    <xf numFmtId="166" fontId="8" fillId="3" borderId="6" xfId="0" applyNumberFormat="1" applyFont="1" applyFill="1" applyBorder="1" applyAlignment="1" applyProtection="1">
      <alignment horizontal="right" indent="2"/>
      <protection hidden="1"/>
    </xf>
    <xf numFmtId="164" fontId="8" fillId="3" borderId="6" xfId="0" applyNumberFormat="1" applyFont="1" applyFill="1" applyBorder="1" applyAlignment="1" applyProtection="1">
      <alignment horizontal="right" indent="2"/>
      <protection hidden="1"/>
    </xf>
    <xf numFmtId="164" fontId="8" fillId="3" borderId="6" xfId="1" applyNumberFormat="1" applyFont="1" applyFill="1" applyBorder="1" applyAlignment="1" applyProtection="1">
      <alignment horizontal="right" indent="2"/>
      <protection hidden="1"/>
    </xf>
    <xf numFmtId="0" fontId="3" fillId="0" borderId="6" xfId="0" applyFont="1" applyFill="1" applyBorder="1" applyAlignment="1" applyProtection="1">
      <alignment horizontal="left" vertical="top"/>
      <protection hidden="1"/>
    </xf>
    <xf numFmtId="0" fontId="3" fillId="0" borderId="6" xfId="0" applyFont="1" applyFill="1" applyBorder="1" applyAlignment="1" applyProtection="1">
      <alignment horizontal="center" vertical="top"/>
      <protection hidden="1"/>
    </xf>
    <xf numFmtId="166" fontId="3" fillId="0" borderId="6" xfId="0" applyNumberFormat="1" applyFont="1" applyFill="1" applyBorder="1" applyAlignment="1" applyProtection="1">
      <alignment horizontal="right" indent="2"/>
      <protection hidden="1"/>
    </xf>
    <xf numFmtId="164" fontId="3" fillId="0" borderId="6" xfId="0" applyNumberFormat="1" applyFont="1" applyFill="1" applyBorder="1" applyAlignment="1" applyProtection="1">
      <alignment horizontal="right" indent="2"/>
      <protection hidden="1"/>
    </xf>
    <xf numFmtId="164" fontId="3" fillId="0" borderId="6" xfId="1" applyNumberFormat="1" applyFont="1" applyFill="1" applyBorder="1" applyAlignment="1" applyProtection="1">
      <alignment horizontal="right" indent="2"/>
      <protection hidden="1"/>
    </xf>
    <xf numFmtId="0" fontId="20" fillId="0" borderId="0" xfId="0" applyFont="1" applyFill="1" applyAlignment="1" applyProtection="1">
      <alignment vertical="top"/>
      <protection hidden="1"/>
    </xf>
    <xf numFmtId="0" fontId="3" fillId="0" borderId="1" xfId="0" applyFont="1" applyFill="1" applyBorder="1" applyAlignment="1" applyProtection="1">
      <alignment horizontal="left" vertical="top"/>
      <protection hidden="1"/>
    </xf>
    <xf numFmtId="0" fontId="3" fillId="0" borderId="1" xfId="0" applyFont="1" applyFill="1" applyBorder="1" applyAlignment="1" applyProtection="1">
      <alignment horizontal="center" vertical="top"/>
      <protection hidden="1"/>
    </xf>
    <xf numFmtId="0" fontId="20" fillId="0" borderId="0" xfId="0" applyFont="1" applyFill="1" applyProtection="1">
      <protection hidden="1"/>
    </xf>
    <xf numFmtId="166" fontId="3" fillId="0" borderId="0" xfId="0" applyNumberFormat="1" applyFont="1" applyAlignment="1" applyProtection="1">
      <alignment horizontal="center" vertical="center"/>
      <protection hidden="1"/>
    </xf>
    <xf numFmtId="0" fontId="12" fillId="0" borderId="0" xfId="0" applyFont="1" applyProtection="1">
      <protection hidden="1"/>
    </xf>
    <xf numFmtId="0" fontId="9" fillId="0" borderId="0" xfId="0" applyFont="1" applyProtection="1">
      <protection hidden="1"/>
    </xf>
    <xf numFmtId="0" fontId="9" fillId="0" borderId="0" xfId="0" applyFont="1" applyFill="1" applyProtection="1">
      <protection hidden="1"/>
    </xf>
    <xf numFmtId="0" fontId="8" fillId="2" borderId="13" xfId="0" applyFont="1" applyFill="1" applyBorder="1" applyAlignment="1" applyProtection="1">
      <alignment horizontal="left" wrapText="1"/>
      <protection hidden="1"/>
    </xf>
    <xf numFmtId="0" fontId="9" fillId="0" borderId="0" xfId="0" applyFont="1" applyFill="1" applyBorder="1" applyProtection="1">
      <protection hidden="1"/>
    </xf>
    <xf numFmtId="0" fontId="16" fillId="0" borderId="0" xfId="0" quotePrefix="1" applyFont="1" applyFill="1" applyBorder="1" applyAlignment="1" applyProtection="1">
      <alignment wrapText="1"/>
      <protection hidden="1"/>
    </xf>
    <xf numFmtId="0" fontId="21" fillId="12" borderId="0" xfId="2" quotePrefix="1" applyFont="1" applyFill="1" applyBorder="1" applyAlignment="1" applyProtection="1">
      <alignment horizontal="left"/>
      <protection hidden="1"/>
    </xf>
    <xf numFmtId="0" fontId="16" fillId="12" borderId="0" xfId="0" quotePrefix="1" applyFont="1" applyFill="1" applyBorder="1" applyAlignment="1" applyProtection="1">
      <alignment horizontal="left" wrapText="1"/>
      <protection hidden="1"/>
    </xf>
    <xf numFmtId="0" fontId="16" fillId="12" borderId="14" xfId="0" quotePrefix="1" applyFont="1" applyFill="1" applyBorder="1" applyAlignment="1" applyProtection="1">
      <alignment horizontal="left" wrapText="1"/>
      <protection hidden="1"/>
    </xf>
    <xf numFmtId="0" fontId="3" fillId="2" borderId="15" xfId="0" applyFont="1" applyFill="1" applyBorder="1" applyAlignment="1" applyProtection="1">
      <alignment horizontal="left" wrapText="1"/>
      <protection hidden="1"/>
    </xf>
    <xf numFmtId="0" fontId="18" fillId="0" borderId="0" xfId="2" quotePrefix="1" applyFont="1" applyFill="1" applyBorder="1" applyAlignment="1" applyProtection="1">
      <alignment wrapText="1"/>
      <protection hidden="1"/>
    </xf>
    <xf numFmtId="0" fontId="3" fillId="0" borderId="0" xfId="0" applyFont="1" applyAlignment="1" applyProtection="1">
      <alignment wrapText="1"/>
      <protection hidden="1"/>
    </xf>
    <xf numFmtId="0" fontId="13" fillId="0" borderId="0" xfId="0" applyFont="1" applyFill="1" applyAlignment="1" applyProtection="1">
      <alignment horizontal="center" vertical="top" wrapText="1"/>
      <protection hidden="1"/>
    </xf>
    <xf numFmtId="0" fontId="15" fillId="4" borderId="1" xfId="0" applyNumberFormat="1" applyFont="1" applyFill="1" applyBorder="1" applyAlignment="1" applyProtection="1">
      <alignment horizontal="center" vertical="center" wrapText="1"/>
      <protection hidden="1"/>
    </xf>
    <xf numFmtId="0" fontId="15" fillId="5" borderId="1" xfId="0" applyNumberFormat="1" applyFont="1" applyFill="1" applyBorder="1" applyAlignment="1" applyProtection="1">
      <alignment horizontal="center" vertical="center" wrapText="1"/>
      <protection hidden="1"/>
    </xf>
    <xf numFmtId="0" fontId="15" fillId="6" borderId="1" xfId="0" applyNumberFormat="1" applyFont="1" applyFill="1" applyBorder="1" applyAlignment="1" applyProtection="1">
      <alignment horizontal="center" vertical="center" wrapText="1"/>
      <protection hidden="1"/>
    </xf>
    <xf numFmtId="0" fontId="15" fillId="4" borderId="1" xfId="0" applyFont="1" applyFill="1" applyBorder="1" applyAlignment="1" applyProtection="1">
      <alignment horizontal="center" vertical="top" wrapText="1"/>
      <protection hidden="1"/>
    </xf>
    <xf numFmtId="0" fontId="15" fillId="4" borderId="1" xfId="0" quotePrefix="1" applyFont="1" applyFill="1" applyBorder="1" applyAlignment="1" applyProtection="1">
      <alignment horizontal="center" vertical="top" wrapText="1"/>
      <protection hidden="1"/>
    </xf>
    <xf numFmtId="0" fontId="15" fillId="5" borderId="1" xfId="0" applyFont="1" applyFill="1" applyBorder="1" applyAlignment="1" applyProtection="1">
      <alignment horizontal="center" vertical="top" wrapText="1"/>
      <protection hidden="1"/>
    </xf>
    <xf numFmtId="0" fontId="15" fillId="5" borderId="1" xfId="0" quotePrefix="1" applyFont="1" applyFill="1" applyBorder="1" applyAlignment="1" applyProtection="1">
      <alignment horizontal="center" vertical="top" wrapText="1"/>
      <protection hidden="1"/>
    </xf>
    <xf numFmtId="0" fontId="15" fillId="6" borderId="1" xfId="0" applyFont="1" applyFill="1" applyBorder="1" applyAlignment="1" applyProtection="1">
      <alignment horizontal="center" vertical="top" wrapText="1"/>
      <protection hidden="1"/>
    </xf>
    <xf numFmtId="0" fontId="15" fillId="6" borderId="1" xfId="0" quotePrefix="1" applyFont="1" applyFill="1" applyBorder="1" applyAlignment="1" applyProtection="1">
      <alignment horizontal="center" vertical="top" wrapText="1"/>
      <protection hidden="1"/>
    </xf>
    <xf numFmtId="0" fontId="8" fillId="3" borderId="1" xfId="0" applyFont="1" applyFill="1" applyBorder="1" applyProtection="1">
      <protection hidden="1"/>
    </xf>
    <xf numFmtId="165" fontId="8" fillId="3" borderId="1" xfId="0" applyNumberFormat="1" applyFont="1" applyFill="1" applyBorder="1" applyAlignment="1" applyProtection="1">
      <alignment horizontal="right" indent="2"/>
      <protection hidden="1"/>
    </xf>
    <xf numFmtId="0" fontId="3" fillId="0" borderId="1" xfId="0" applyFont="1" applyFill="1" applyBorder="1" applyProtection="1">
      <protection hidden="1"/>
    </xf>
    <xf numFmtId="0" fontId="3" fillId="0" borderId="1" xfId="0" applyFont="1" applyFill="1" applyBorder="1" applyAlignment="1" applyProtection="1">
      <alignment horizontal="center"/>
      <protection hidden="1"/>
    </xf>
    <xf numFmtId="166" fontId="3" fillId="0" borderId="1" xfId="0" applyNumberFormat="1" applyFont="1" applyFill="1" applyBorder="1" applyAlignment="1" applyProtection="1">
      <alignment horizontal="right" indent="2"/>
      <protection hidden="1"/>
    </xf>
    <xf numFmtId="164" fontId="3" fillId="0" borderId="1" xfId="1" applyNumberFormat="1" applyFont="1" applyFill="1" applyBorder="1" applyAlignment="1" applyProtection="1">
      <alignment horizontal="right" indent="2"/>
      <protection hidden="1"/>
    </xf>
    <xf numFmtId="0" fontId="8" fillId="0" borderId="0" xfId="0" applyFont="1" applyAlignment="1" applyProtection="1">
      <alignment horizontal="center" vertical="top"/>
      <protection hidden="1"/>
    </xf>
    <xf numFmtId="0" fontId="3" fillId="2" borderId="13"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14" fillId="4" borderId="1" xfId="0" applyFont="1" applyFill="1" applyBorder="1" applyAlignment="1" applyProtection="1">
      <alignment horizontal="center" vertical="top" wrapText="1"/>
      <protection hidden="1"/>
    </xf>
    <xf numFmtId="166" fontId="8" fillId="3" borderId="4" xfId="0" applyNumberFormat="1" applyFont="1" applyFill="1" applyBorder="1" applyAlignment="1" applyProtection="1">
      <alignment horizontal="right" indent="3"/>
      <protection hidden="1"/>
    </xf>
    <xf numFmtId="164" fontId="8" fillId="3" borderId="1" xfId="0" applyNumberFormat="1" applyFont="1" applyFill="1" applyBorder="1" applyAlignment="1" applyProtection="1">
      <alignment horizontal="right" indent="2"/>
      <protection hidden="1"/>
    </xf>
    <xf numFmtId="164" fontId="8" fillId="3" borderId="4" xfId="1" applyNumberFormat="1" applyFont="1" applyFill="1" applyBorder="1" applyAlignment="1" applyProtection="1">
      <alignment horizontal="right" indent="2"/>
      <protection hidden="1"/>
    </xf>
    <xf numFmtId="166" fontId="3" fillId="0" borderId="4" xfId="0" applyNumberFormat="1" applyFont="1" applyFill="1" applyBorder="1" applyAlignment="1" applyProtection="1">
      <alignment horizontal="right" indent="2"/>
      <protection hidden="1"/>
    </xf>
    <xf numFmtId="166" fontId="8" fillId="0" borderId="6" xfId="0" applyNumberFormat="1" applyFont="1" applyFill="1" applyBorder="1" applyAlignment="1" applyProtection="1">
      <alignment horizontal="right" indent="2"/>
      <protection hidden="1"/>
    </xf>
    <xf numFmtId="164" fontId="3" fillId="0" borderId="1" xfId="0" applyNumberFormat="1" applyFont="1" applyFill="1" applyBorder="1" applyAlignment="1" applyProtection="1">
      <alignment horizontal="right" indent="2"/>
      <protection hidden="1"/>
    </xf>
    <xf numFmtId="166" fontId="1" fillId="0" borderId="6" xfId="0" applyNumberFormat="1" applyFont="1" applyFill="1" applyBorder="1" applyAlignment="1" applyProtection="1">
      <alignment horizontal="right" indent="2"/>
      <protection hidden="1"/>
    </xf>
    <xf numFmtId="166" fontId="3" fillId="0" borderId="0" xfId="0" applyNumberFormat="1" applyFont="1" applyFill="1" applyProtection="1">
      <protection hidden="1"/>
    </xf>
    <xf numFmtId="0" fontId="3" fillId="0" borderId="0" xfId="0" applyFont="1" applyFill="1" applyProtection="1">
      <protection hidden="1"/>
    </xf>
    <xf numFmtId="0" fontId="6" fillId="0" borderId="0" xfId="0" applyFont="1" applyProtection="1">
      <protection hidden="1"/>
    </xf>
    <xf numFmtId="0" fontId="6" fillId="0" borderId="0" xfId="0" applyFont="1" applyAlignment="1" applyProtection="1">
      <alignment vertical="top"/>
      <protection hidden="1"/>
    </xf>
    <xf numFmtId="0" fontId="5" fillId="2" borderId="13" xfId="0" applyFont="1" applyFill="1" applyBorder="1" applyAlignment="1" applyProtection="1">
      <alignment horizontal="left" wrapText="1"/>
      <protection hidden="1"/>
    </xf>
    <xf numFmtId="0" fontId="5" fillId="2" borderId="0" xfId="0" quotePrefix="1" applyFont="1" applyFill="1" applyBorder="1" applyAlignment="1" applyProtection="1">
      <alignment horizontal="left" wrapText="1"/>
      <protection hidden="1"/>
    </xf>
    <xf numFmtId="0" fontId="5" fillId="2" borderId="0" xfId="0" applyFont="1" applyFill="1" applyBorder="1" applyAlignment="1" applyProtection="1">
      <alignment horizontal="left" wrapText="1"/>
      <protection hidden="1"/>
    </xf>
    <xf numFmtId="0" fontId="5" fillId="2" borderId="14" xfId="0" applyFont="1" applyFill="1" applyBorder="1" applyAlignment="1" applyProtection="1">
      <alignment horizontal="left" wrapText="1"/>
      <protection hidden="1"/>
    </xf>
    <xf numFmtId="0" fontId="5" fillId="2" borderId="13" xfId="0" applyFont="1" applyFill="1" applyBorder="1" applyAlignment="1" applyProtection="1">
      <alignment horizontal="left"/>
      <protection hidden="1"/>
    </xf>
    <xf numFmtId="0" fontId="5" fillId="2" borderId="0" xfId="0" applyFont="1" applyFill="1" applyBorder="1" applyAlignment="1" applyProtection="1">
      <alignment wrapText="1"/>
      <protection hidden="1"/>
    </xf>
    <xf numFmtId="0" fontId="5" fillId="2" borderId="14" xfId="0" applyFont="1" applyFill="1" applyBorder="1" applyAlignment="1" applyProtection="1">
      <alignment wrapText="1"/>
      <protection hidden="1"/>
    </xf>
    <xf numFmtId="0" fontId="5" fillId="2" borderId="14" xfId="0" quotePrefix="1" applyFont="1" applyFill="1" applyBorder="1" applyAlignment="1" applyProtection="1">
      <alignment horizontal="left" wrapText="1"/>
      <protection hidden="1"/>
    </xf>
    <xf numFmtId="0" fontId="5" fillId="2" borderId="15" xfId="0" applyFont="1" applyFill="1" applyBorder="1" applyAlignment="1" applyProtection="1">
      <alignment horizontal="left" wrapText="1"/>
      <protection hidden="1"/>
    </xf>
    <xf numFmtId="0" fontId="6" fillId="0" borderId="0" xfId="0" applyFont="1" applyAlignment="1" applyProtection="1">
      <alignment horizontal="center" vertical="top"/>
      <protection hidden="1"/>
    </xf>
    <xf numFmtId="0" fontId="15" fillId="4" borderId="39" xfId="0" applyFont="1" applyFill="1" applyBorder="1" applyAlignment="1" applyProtection="1">
      <alignment horizontal="center" vertical="center" wrapText="1"/>
      <protection hidden="1"/>
    </xf>
    <xf numFmtId="0" fontId="15" fillId="4" borderId="22" xfId="0" applyFont="1" applyFill="1" applyBorder="1" applyAlignment="1" applyProtection="1">
      <alignment horizontal="center" vertical="center" wrapText="1"/>
      <protection hidden="1"/>
    </xf>
    <xf numFmtId="0" fontId="15" fillId="5" borderId="39" xfId="0" applyFont="1" applyFill="1" applyBorder="1" applyAlignment="1" applyProtection="1">
      <alignment horizontal="center" vertical="center" wrapText="1"/>
      <protection hidden="1"/>
    </xf>
    <xf numFmtId="0" fontId="15" fillId="5" borderId="40" xfId="0" applyFont="1" applyFill="1" applyBorder="1" applyAlignment="1" applyProtection="1">
      <alignment horizontal="center" vertical="center" wrapText="1"/>
      <protection hidden="1"/>
    </xf>
    <xf numFmtId="0" fontId="15" fillId="6" borderId="40" xfId="0" applyFont="1" applyFill="1" applyBorder="1" applyAlignment="1" applyProtection="1">
      <alignment horizontal="center" vertical="center" wrapText="1"/>
      <protection hidden="1"/>
    </xf>
    <xf numFmtId="0" fontId="15" fillId="6" borderId="41" xfId="0" applyFont="1" applyFill="1" applyBorder="1" applyAlignment="1" applyProtection="1">
      <alignment horizontal="center" vertical="center" wrapText="1"/>
      <protection hidden="1"/>
    </xf>
    <xf numFmtId="0" fontId="15" fillId="4" borderId="29" xfId="0" applyFont="1" applyFill="1" applyBorder="1" applyAlignment="1" applyProtection="1">
      <alignment horizontal="center" vertical="top" wrapText="1"/>
      <protection hidden="1"/>
    </xf>
    <xf numFmtId="0" fontId="15" fillId="4" borderId="3" xfId="0" applyFont="1" applyFill="1" applyBorder="1" applyAlignment="1" applyProtection="1">
      <alignment horizontal="center" vertical="top" wrapText="1"/>
      <protection hidden="1"/>
    </xf>
    <xf numFmtId="0" fontId="15" fillId="5" borderId="29" xfId="0" applyFont="1" applyFill="1" applyBorder="1" applyAlignment="1" applyProtection="1">
      <alignment horizontal="center" vertical="top" wrapText="1"/>
      <protection hidden="1"/>
    </xf>
    <xf numFmtId="0" fontId="15" fillId="6" borderId="27" xfId="0" applyFont="1" applyFill="1" applyBorder="1" applyAlignment="1" applyProtection="1">
      <alignment horizontal="center" vertical="top" wrapText="1"/>
      <protection hidden="1"/>
    </xf>
    <xf numFmtId="0" fontId="7" fillId="0" borderId="0" xfId="0" applyFont="1" applyAlignment="1" applyProtection="1">
      <alignment horizontal="center" vertical="top"/>
      <protection hidden="1"/>
    </xf>
    <xf numFmtId="0" fontId="14" fillId="4" borderId="29" xfId="0" applyFont="1" applyFill="1" applyBorder="1" applyAlignment="1" applyProtection="1">
      <alignment horizontal="center" vertical="top" wrapText="1"/>
      <protection hidden="1"/>
    </xf>
    <xf numFmtId="0" fontId="15" fillId="5" borderId="29" xfId="0" quotePrefix="1" applyFont="1" applyFill="1" applyBorder="1" applyAlignment="1" applyProtection="1">
      <alignment horizontal="center" vertical="top" wrapText="1"/>
      <protection hidden="1"/>
    </xf>
    <xf numFmtId="0" fontId="15" fillId="6" borderId="27" xfId="0" quotePrefix="1" applyFont="1" applyFill="1" applyBorder="1" applyAlignment="1" applyProtection="1">
      <alignment horizontal="center" vertical="top" wrapText="1"/>
      <protection hidden="1"/>
    </xf>
    <xf numFmtId="0" fontId="8" fillId="3" borderId="29" xfId="0" applyFont="1" applyFill="1" applyBorder="1" applyProtection="1">
      <protection hidden="1"/>
    </xf>
    <xf numFmtId="0" fontId="8" fillId="3" borderId="3" xfId="0" applyFont="1" applyFill="1" applyBorder="1" applyProtection="1">
      <protection hidden="1"/>
    </xf>
    <xf numFmtId="165" fontId="8" fillId="3" borderId="29" xfId="0" applyNumberFormat="1" applyFont="1" applyFill="1" applyBorder="1" applyAlignment="1" applyProtection="1">
      <alignment horizontal="right" indent="2"/>
      <protection hidden="1"/>
    </xf>
    <xf numFmtId="165" fontId="8" fillId="3" borderId="43" xfId="0" applyNumberFormat="1" applyFont="1" applyFill="1" applyBorder="1" applyAlignment="1" applyProtection="1">
      <alignment horizontal="right" indent="2"/>
      <protection hidden="1"/>
    </xf>
    <xf numFmtId="0" fontId="6" fillId="0" borderId="29" xfId="0" applyFont="1" applyFill="1" applyBorder="1" applyProtection="1">
      <protection hidden="1"/>
    </xf>
    <xf numFmtId="0" fontId="6" fillId="0" borderId="1" xfId="0" applyFont="1" applyFill="1" applyBorder="1" applyAlignment="1" applyProtection="1">
      <alignment horizontal="center"/>
      <protection hidden="1"/>
    </xf>
    <xf numFmtId="0" fontId="6" fillId="0" borderId="3" xfId="0" applyFont="1" applyFill="1" applyBorder="1" applyProtection="1">
      <protection hidden="1"/>
    </xf>
    <xf numFmtId="0" fontId="6" fillId="0" borderId="44" xfId="0" applyFont="1" applyFill="1" applyBorder="1" applyProtection="1">
      <protection hidden="1"/>
    </xf>
    <xf numFmtId="0" fontId="6" fillId="0" borderId="45" xfId="0" applyFont="1" applyFill="1" applyBorder="1" applyAlignment="1" applyProtection="1">
      <alignment horizontal="center"/>
      <protection hidden="1"/>
    </xf>
    <xf numFmtId="0" fontId="6" fillId="0" borderId="46" xfId="0" applyFont="1" applyFill="1" applyBorder="1" applyProtection="1">
      <protection hidden="1"/>
    </xf>
    <xf numFmtId="165" fontId="6" fillId="0" borderId="0" xfId="0" applyNumberFormat="1" applyFont="1" applyFill="1" applyProtection="1">
      <protection hidden="1"/>
    </xf>
    <xf numFmtId="0" fontId="18" fillId="11" borderId="18" xfId="0" applyFont="1" applyFill="1" applyBorder="1" applyAlignment="1" applyProtection="1">
      <alignment horizontal="center" vertical="center" wrapText="1"/>
      <protection hidden="1"/>
    </xf>
    <xf numFmtId="0" fontId="18" fillId="11" borderId="19" xfId="0" applyFont="1" applyFill="1" applyBorder="1" applyAlignment="1" applyProtection="1">
      <alignment horizontal="center" vertical="center" wrapText="1"/>
      <protection hidden="1"/>
    </xf>
    <xf numFmtId="0" fontId="18" fillId="11" borderId="20" xfId="0" applyFont="1" applyFill="1" applyBorder="1" applyAlignment="1" applyProtection="1">
      <alignment horizontal="center" vertical="center" wrapText="1"/>
      <protection hidden="1"/>
    </xf>
    <xf numFmtId="0" fontId="2" fillId="2" borderId="0" xfId="0" quotePrefix="1" applyFont="1" applyFill="1" applyBorder="1" applyAlignment="1" applyProtection="1">
      <alignment horizontal="left" wrapText="1"/>
      <protection hidden="1"/>
    </xf>
    <xf numFmtId="0" fontId="2" fillId="2" borderId="14" xfId="0" quotePrefix="1" applyFont="1" applyFill="1" applyBorder="1" applyAlignment="1" applyProtection="1">
      <alignment horizontal="left" wrapText="1"/>
      <protection hidden="1"/>
    </xf>
    <xf numFmtId="0" fontId="3" fillId="2" borderId="0" xfId="0" quotePrefix="1" applyFont="1" applyFill="1" applyBorder="1" applyAlignment="1" applyProtection="1">
      <alignment horizontal="left" wrapText="1"/>
      <protection hidden="1"/>
    </xf>
    <xf numFmtId="0" fontId="3" fillId="2" borderId="14" xfId="0" quotePrefix="1" applyFont="1" applyFill="1" applyBorder="1" applyAlignment="1" applyProtection="1">
      <alignment horizontal="left" wrapText="1"/>
      <protection hidden="1"/>
    </xf>
    <xf numFmtId="0" fontId="8" fillId="2" borderId="5"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14" fillId="4" borderId="3" xfId="0" applyFont="1" applyFill="1" applyBorder="1" applyAlignment="1" applyProtection="1">
      <alignment horizontal="center" vertical="center" wrapText="1"/>
      <protection hidden="1"/>
    </xf>
    <xf numFmtId="0" fontId="14" fillId="4" borderId="2" xfId="0" applyFont="1" applyFill="1" applyBorder="1" applyAlignment="1" applyProtection="1">
      <alignment horizontal="center" vertical="center" wrapText="1"/>
      <protection hidden="1"/>
    </xf>
    <xf numFmtId="0" fontId="14" fillId="4" borderId="4" xfId="0" applyFont="1" applyFill="1" applyBorder="1" applyAlignment="1" applyProtection="1">
      <alignment horizontal="center" vertical="center" wrapText="1"/>
      <protection hidden="1"/>
    </xf>
    <xf numFmtId="0" fontId="14" fillId="6" borderId="3" xfId="0" applyFont="1" applyFill="1" applyBorder="1" applyAlignment="1" applyProtection="1">
      <alignment horizontal="center" vertical="center" wrapText="1"/>
      <protection hidden="1"/>
    </xf>
    <xf numFmtId="0" fontId="15" fillId="6" borderId="2" xfId="0" applyFont="1" applyFill="1" applyBorder="1" applyAlignment="1" applyProtection="1">
      <alignment horizontal="center" vertical="center" wrapText="1"/>
      <protection hidden="1"/>
    </xf>
    <xf numFmtId="0" fontId="15" fillId="6" borderId="4" xfId="0" applyFont="1" applyFill="1" applyBorder="1" applyAlignment="1" applyProtection="1">
      <alignment horizontal="center" vertical="center" wrapText="1"/>
      <protection hidden="1"/>
    </xf>
    <xf numFmtId="0" fontId="14" fillId="5" borderId="3"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14" fillId="5" borderId="4"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vertical="center" wrapText="1"/>
      <protection hidden="1"/>
    </xf>
    <xf numFmtId="0" fontId="16" fillId="11" borderId="18" xfId="0" applyFont="1" applyFill="1" applyBorder="1" applyAlignment="1" applyProtection="1">
      <alignment horizontal="center" vertical="center" wrapText="1"/>
      <protection hidden="1"/>
    </xf>
    <xf numFmtId="0" fontId="16" fillId="11" borderId="19" xfId="0" applyFont="1" applyFill="1" applyBorder="1" applyAlignment="1" applyProtection="1">
      <alignment horizontal="center" vertical="center" wrapText="1"/>
      <protection hidden="1"/>
    </xf>
    <xf numFmtId="0" fontId="16" fillId="11" borderId="20" xfId="0" applyFont="1" applyFill="1" applyBorder="1" applyAlignment="1" applyProtection="1">
      <alignment horizontal="center" vertical="center" wrapText="1"/>
      <protection hidden="1"/>
    </xf>
    <xf numFmtId="0" fontId="14" fillId="4" borderId="22" xfId="0" applyFont="1" applyFill="1" applyBorder="1" applyAlignment="1" applyProtection="1">
      <alignment horizontal="center" vertical="center" wrapText="1"/>
      <protection hidden="1"/>
    </xf>
    <xf numFmtId="0" fontId="14" fillId="4" borderId="21" xfId="0" applyFont="1" applyFill="1" applyBorder="1" applyAlignment="1" applyProtection="1">
      <alignment horizontal="center" vertical="center" wrapText="1"/>
      <protection hidden="1"/>
    </xf>
    <xf numFmtId="0" fontId="14" fillId="4" borderId="23" xfId="0" applyFont="1" applyFill="1" applyBorder="1" applyAlignment="1" applyProtection="1">
      <alignment horizontal="center" vertical="center" wrapText="1"/>
      <protection hidden="1"/>
    </xf>
    <xf numFmtId="0" fontId="14" fillId="6" borderId="24" xfId="0" applyFont="1" applyFill="1" applyBorder="1" applyAlignment="1" applyProtection="1">
      <alignment horizontal="center" vertical="center" wrapText="1"/>
      <protection hidden="1"/>
    </xf>
    <xf numFmtId="0" fontId="14" fillId="6" borderId="25" xfId="0" applyFont="1" applyFill="1" applyBorder="1" applyAlignment="1" applyProtection="1">
      <alignment horizontal="center" vertical="center" wrapText="1"/>
      <protection hidden="1"/>
    </xf>
    <xf numFmtId="0" fontId="14" fillId="6" borderId="26" xfId="0" applyFont="1" applyFill="1" applyBorder="1" applyAlignment="1" applyProtection="1">
      <alignment horizontal="center" vertical="center" wrapText="1"/>
      <protection hidden="1"/>
    </xf>
    <xf numFmtId="0" fontId="14" fillId="5" borderId="24" xfId="0" applyFont="1" applyFill="1" applyBorder="1" applyAlignment="1" applyProtection="1">
      <alignment horizontal="center" vertical="center" wrapText="1"/>
      <protection hidden="1"/>
    </xf>
    <xf numFmtId="0" fontId="14" fillId="5" borderId="25" xfId="0" applyFont="1" applyFill="1" applyBorder="1" applyAlignment="1" applyProtection="1">
      <alignment horizontal="center" vertical="center" wrapText="1"/>
      <protection hidden="1"/>
    </xf>
    <xf numFmtId="0" fontId="14" fillId="5" borderId="26" xfId="0" applyFont="1" applyFill="1" applyBorder="1" applyAlignment="1" applyProtection="1">
      <alignment horizontal="center" vertical="center" wrapText="1"/>
      <protection hidden="1"/>
    </xf>
    <xf numFmtId="0" fontId="16" fillId="12" borderId="0" xfId="0" quotePrefix="1" applyFont="1" applyFill="1" applyBorder="1" applyAlignment="1" applyProtection="1">
      <alignment horizontal="left" wrapText="1"/>
      <protection hidden="1"/>
    </xf>
    <xf numFmtId="0" fontId="16" fillId="12" borderId="14" xfId="0" quotePrefix="1" applyFont="1" applyFill="1" applyBorder="1" applyAlignment="1" applyProtection="1">
      <alignment horizontal="left" wrapText="1"/>
      <protection hidden="1"/>
    </xf>
    <xf numFmtId="0" fontId="18" fillId="12" borderId="16" xfId="2" quotePrefix="1" applyFont="1" applyFill="1" applyBorder="1" applyAlignment="1" applyProtection="1">
      <alignment horizontal="left" wrapText="1"/>
      <protection hidden="1"/>
    </xf>
    <xf numFmtId="0" fontId="18" fillId="12" borderId="17" xfId="2" quotePrefix="1" applyFont="1" applyFill="1" applyBorder="1" applyAlignment="1" applyProtection="1">
      <alignment horizontal="left" wrapText="1"/>
      <protection hidden="1"/>
    </xf>
    <xf numFmtId="0" fontId="15" fillId="5" borderId="1"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15" fillId="4" borderId="6" xfId="0" applyFont="1" applyFill="1" applyBorder="1" applyAlignment="1" applyProtection="1">
      <alignment horizontal="center" vertical="center" wrapText="1"/>
      <protection hidden="1"/>
    </xf>
    <xf numFmtId="0" fontId="15" fillId="4" borderId="1"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left" wrapText="1"/>
      <protection hidden="1"/>
    </xf>
    <xf numFmtId="0" fontId="3" fillId="2" borderId="11" xfId="0" applyFont="1" applyFill="1" applyBorder="1" applyAlignment="1" applyProtection="1">
      <alignment horizontal="left" wrapText="1"/>
      <protection hidden="1"/>
    </xf>
    <xf numFmtId="0" fontId="3" fillId="2" borderId="12" xfId="0" applyFont="1" applyFill="1" applyBorder="1" applyAlignment="1" applyProtection="1">
      <alignment horizontal="left" wrapText="1"/>
      <protection hidden="1"/>
    </xf>
    <xf numFmtId="0" fontId="1" fillId="2" borderId="0" xfId="0" quotePrefix="1" applyFont="1" applyFill="1" applyBorder="1" applyAlignment="1" applyProtection="1">
      <alignment horizontal="left" wrapText="1"/>
      <protection hidden="1"/>
    </xf>
    <xf numFmtId="0" fontId="1" fillId="2" borderId="14" xfId="0" quotePrefix="1" applyFont="1" applyFill="1" applyBorder="1" applyAlignment="1" applyProtection="1">
      <alignment horizontal="left" wrapText="1"/>
      <protection hidden="1"/>
    </xf>
    <xf numFmtId="0" fontId="3" fillId="2" borderId="13"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3" fillId="2" borderId="14" xfId="0" applyFont="1" applyFill="1" applyBorder="1" applyAlignment="1" applyProtection="1">
      <alignment horizontal="left" wrapText="1"/>
      <protection hidden="1"/>
    </xf>
    <xf numFmtId="0" fontId="14" fillId="6" borderId="2" xfId="0" applyFont="1" applyFill="1" applyBorder="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xf numFmtId="0" fontId="14" fillId="5" borderId="22" xfId="0" applyFont="1" applyFill="1" applyBorder="1" applyAlignment="1" applyProtection="1">
      <alignment horizontal="center" vertical="center" wrapText="1"/>
      <protection hidden="1"/>
    </xf>
    <xf numFmtId="0" fontId="14" fillId="5" borderId="23" xfId="0" applyFont="1" applyFill="1" applyBorder="1" applyAlignment="1" applyProtection="1">
      <alignment horizontal="center" vertical="center" wrapText="1"/>
      <protection hidden="1"/>
    </xf>
    <xf numFmtId="0" fontId="16" fillId="12" borderId="16" xfId="0" quotePrefix="1" applyFont="1" applyFill="1" applyBorder="1" applyAlignment="1" applyProtection="1">
      <alignment horizontal="left" wrapText="1"/>
      <protection hidden="1"/>
    </xf>
    <xf numFmtId="0" fontId="16" fillId="12" borderId="17" xfId="0" quotePrefix="1" applyFont="1" applyFill="1" applyBorder="1" applyAlignment="1" applyProtection="1">
      <alignment horizontal="left" wrapText="1"/>
      <protection hidden="1"/>
    </xf>
    <xf numFmtId="0" fontId="5" fillId="2" borderId="10" xfId="0" applyFont="1" applyFill="1" applyBorder="1" applyAlignment="1" applyProtection="1">
      <alignment horizontal="left" wrapText="1"/>
      <protection hidden="1"/>
    </xf>
    <xf numFmtId="0" fontId="5" fillId="2" borderId="11" xfId="0" applyFont="1" applyFill="1" applyBorder="1" applyAlignment="1" applyProtection="1">
      <alignment horizontal="left" wrapText="1"/>
      <protection hidden="1"/>
    </xf>
    <xf numFmtId="0" fontId="5" fillId="2" borderId="12" xfId="0" applyFont="1" applyFill="1" applyBorder="1" applyAlignment="1" applyProtection="1">
      <alignment horizontal="left" wrapText="1"/>
      <protection hidden="1"/>
    </xf>
    <xf numFmtId="0" fontId="4" fillId="2" borderId="0" xfId="0" quotePrefix="1" applyFont="1" applyFill="1" applyBorder="1" applyAlignment="1" applyProtection="1">
      <alignment horizontal="left" wrapText="1"/>
      <protection hidden="1"/>
    </xf>
    <xf numFmtId="0" fontId="4" fillId="2" borderId="14" xfId="0" quotePrefix="1" applyFont="1" applyFill="1" applyBorder="1" applyAlignment="1" applyProtection="1">
      <alignment horizontal="left" wrapText="1"/>
      <protection hidden="1"/>
    </xf>
    <xf numFmtId="0" fontId="8" fillId="2" borderId="36"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0" fontId="8" fillId="2" borderId="37"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14" fillId="4" borderId="32" xfId="0" applyFont="1" applyFill="1" applyBorder="1" applyAlignment="1" applyProtection="1">
      <alignment horizontal="center" vertical="center" wrapText="1"/>
      <protection hidden="1"/>
    </xf>
    <xf numFmtId="0" fontId="15" fillId="4" borderId="34"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0" fontId="14" fillId="6" borderId="34" xfId="0" applyFont="1" applyFill="1" applyBorder="1" applyAlignment="1" applyProtection="1">
      <alignment horizontal="center" vertical="center" wrapText="1"/>
      <protection hidden="1"/>
    </xf>
    <xf numFmtId="0" fontId="14" fillId="6" borderId="35" xfId="0" applyFont="1" applyFill="1" applyBorder="1" applyAlignment="1" applyProtection="1">
      <alignment horizontal="center" vertical="center" wrapText="1"/>
      <protection hidden="1"/>
    </xf>
    <xf numFmtId="0" fontId="14" fillId="5" borderId="32" xfId="0" applyFont="1" applyFill="1" applyBorder="1" applyAlignment="1" applyProtection="1">
      <alignment horizontal="center" vertical="center" wrapText="1"/>
      <protection hidden="1"/>
    </xf>
    <xf numFmtId="0" fontId="15" fillId="5" borderId="34" xfId="0" applyFont="1" applyFill="1" applyBorder="1" applyAlignment="1" applyProtection="1">
      <alignment horizontal="center" vertical="center" wrapText="1"/>
      <protection hidden="1"/>
    </xf>
    <xf numFmtId="0" fontId="15" fillId="5" borderId="33" xfId="0" applyFont="1" applyFill="1" applyBorder="1" applyAlignment="1" applyProtection="1">
      <alignment horizontal="center" vertical="center" wrapText="1"/>
      <protection hidden="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36C41"/>
      <color rgb="FFA15154"/>
      <color rgb="FF407291"/>
      <color rgb="FFD755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63515</xdr:colOff>
      <xdr:row>0</xdr:row>
      <xdr:rowOff>95269</xdr:rowOff>
    </xdr:from>
    <xdr:to>
      <xdr:col>3</xdr:col>
      <xdr:colOff>517719</xdr:colOff>
      <xdr:row>7</xdr:row>
      <xdr:rowOff>157960</xdr:rowOff>
    </xdr:to>
    <xdr:pic>
      <xdr:nvPicPr>
        <xdr:cNvPr id="3" name="Picture 2"/>
        <xdr:cNvPicPr>
          <a:picLocks noChangeAspect="1"/>
        </xdr:cNvPicPr>
      </xdr:nvPicPr>
      <xdr:blipFill>
        <a:blip xmlns:r="http://schemas.openxmlformats.org/officeDocument/2006/relationships" r:embed="rId1"/>
        <a:stretch>
          <a:fillRect/>
        </a:stretch>
      </xdr:blipFill>
      <xdr:spPr>
        <a:xfrm>
          <a:off x="63515" y="95269"/>
          <a:ext cx="2379048" cy="139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32</xdr:row>
      <xdr:rowOff>4537</xdr:rowOff>
    </xdr:from>
    <xdr:ext cx="6974923" cy="655885"/>
    <xdr:sp macro="" textlink="">
      <xdr:nvSpPr>
        <xdr:cNvPr id="2" name="Rectangle 1"/>
        <xdr:cNvSpPr/>
      </xdr:nvSpPr>
      <xdr:spPr>
        <a:xfrm rot="20494225">
          <a:off x="16017875" y="6141358"/>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10</xdr:col>
      <xdr:colOff>0</xdr:colOff>
      <xdr:row>31</xdr:row>
      <xdr:rowOff>158296</xdr:rowOff>
    </xdr:from>
    <xdr:ext cx="6974923" cy="655885"/>
    <xdr:sp macro="" textlink="">
      <xdr:nvSpPr>
        <xdr:cNvPr id="3" name="Rectangle 2"/>
        <xdr:cNvSpPr/>
      </xdr:nvSpPr>
      <xdr:spPr>
        <a:xfrm rot="20494225">
          <a:off x="22302107" y="6104617"/>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4</xdr:col>
      <xdr:colOff>0</xdr:colOff>
      <xdr:row>31</xdr:row>
      <xdr:rowOff>81643</xdr:rowOff>
    </xdr:from>
    <xdr:ext cx="6974923" cy="655885"/>
    <xdr:sp macro="" textlink="">
      <xdr:nvSpPr>
        <xdr:cNvPr id="4" name="Rectangle 3"/>
        <xdr:cNvSpPr/>
      </xdr:nvSpPr>
      <xdr:spPr>
        <a:xfrm rot="20494225">
          <a:off x="5021034" y="6027964"/>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1009198</xdr:colOff>
      <xdr:row>42</xdr:row>
      <xdr:rowOff>99786</xdr:rowOff>
    </xdr:from>
    <xdr:ext cx="6974923" cy="655885"/>
    <xdr:sp macro="" textlink="">
      <xdr:nvSpPr>
        <xdr:cNvPr id="2" name="Rectangle 1"/>
        <xdr:cNvSpPr/>
      </xdr:nvSpPr>
      <xdr:spPr>
        <a:xfrm rot="20494225">
          <a:off x="4397377" y="6046107"/>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149679</xdr:colOff>
      <xdr:row>37</xdr:row>
      <xdr:rowOff>54429</xdr:rowOff>
    </xdr:from>
    <xdr:ext cx="6974923" cy="655885"/>
    <xdr:sp macro="" textlink="">
      <xdr:nvSpPr>
        <xdr:cNvPr id="4" name="Rectangle 3"/>
        <xdr:cNvSpPr/>
      </xdr:nvSpPr>
      <xdr:spPr>
        <a:xfrm rot="20494225">
          <a:off x="149679" y="789032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7</xdr:col>
      <xdr:colOff>1009198</xdr:colOff>
      <xdr:row>42</xdr:row>
      <xdr:rowOff>99786</xdr:rowOff>
    </xdr:from>
    <xdr:ext cx="6974923" cy="655885"/>
    <xdr:sp macro="" textlink="">
      <xdr:nvSpPr>
        <xdr:cNvPr id="5" name="Rectangle 4"/>
        <xdr:cNvSpPr/>
      </xdr:nvSpPr>
      <xdr:spPr>
        <a:xfrm rot="20494225">
          <a:off x="4397377" y="5692322"/>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8</xdr:col>
      <xdr:colOff>0</xdr:colOff>
      <xdr:row>42</xdr:row>
      <xdr:rowOff>99786</xdr:rowOff>
    </xdr:from>
    <xdr:ext cx="6974923" cy="655885"/>
    <xdr:sp macro="" textlink="">
      <xdr:nvSpPr>
        <xdr:cNvPr id="6" name="Rectangle 5"/>
        <xdr:cNvSpPr/>
      </xdr:nvSpPr>
      <xdr:spPr>
        <a:xfrm rot="20494225">
          <a:off x="12153448" y="5692322"/>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1009198</xdr:colOff>
      <xdr:row>32</xdr:row>
      <xdr:rowOff>179161</xdr:rowOff>
    </xdr:from>
    <xdr:ext cx="6974923" cy="655885"/>
    <xdr:sp macro="" textlink="">
      <xdr:nvSpPr>
        <xdr:cNvPr id="2" name="Rectangle 1"/>
        <xdr:cNvSpPr/>
      </xdr:nvSpPr>
      <xdr:spPr>
        <a:xfrm rot="20494225">
          <a:off x="6152698" y="7529286"/>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149679</xdr:colOff>
      <xdr:row>30</xdr:row>
      <xdr:rowOff>54429</xdr:rowOff>
    </xdr:from>
    <xdr:ext cx="6974923" cy="655885"/>
    <xdr:sp macro="" textlink="">
      <xdr:nvSpPr>
        <xdr:cNvPr id="3" name="Rectangle 2"/>
        <xdr:cNvSpPr/>
      </xdr:nvSpPr>
      <xdr:spPr>
        <a:xfrm rot="20494225">
          <a:off x="759279" y="822687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149679</xdr:colOff>
      <xdr:row>30</xdr:row>
      <xdr:rowOff>54429</xdr:rowOff>
    </xdr:from>
    <xdr:ext cx="6974923" cy="655885"/>
    <xdr:sp macro="" textlink="">
      <xdr:nvSpPr>
        <xdr:cNvPr id="6" name="Rectangle 5"/>
        <xdr:cNvSpPr/>
      </xdr:nvSpPr>
      <xdr:spPr>
        <a:xfrm rot="20494225">
          <a:off x="149679" y="813924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14</xdr:col>
      <xdr:colOff>0</xdr:colOff>
      <xdr:row>32</xdr:row>
      <xdr:rowOff>179161</xdr:rowOff>
    </xdr:from>
    <xdr:ext cx="6974923" cy="655885"/>
    <xdr:sp macro="" textlink="">
      <xdr:nvSpPr>
        <xdr:cNvPr id="5" name="Rectangle 4"/>
        <xdr:cNvSpPr/>
      </xdr:nvSpPr>
      <xdr:spPr>
        <a:xfrm rot="20494225">
          <a:off x="10880562" y="1276947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enetapp01\efa2\Systems%20Academies\16-17%20Submissions\Aggregation%20(DQA%20USE%20ONLY)\02%20January%20Aggregation\Administration\Build\aggregated%20files\8_9-Commentary_Proform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202016-17%20base\16-17%20aggregated%20proforma%20data\1-Schools%20block_20160308_10_0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christmas\AppData\Local\Microsoft\Windows\Temporary%20Internet%20Files\Content.Outlook\KMX4B70Z\2016%20to%202017%20SBUFs_v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CAs\Modelling\ACAmodel_SWFC_aut13_Y15M02D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DataInput\ACAmodel_SWFC_aut13Method2_s251PrimSec_Y16M04D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CentralServicesBlock_V6.1_Deprivation_NoMinimu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FFtool_2015-16base_Y15M03D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ESG\SR_2015\LA%20pupil%20numb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rk\apt%20auto\1516%20auto\files\APT_201516_v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RC\Dedicated%20Schools%20Grant\2014-15%20Allocations\Pupil%20Premium\Models\Primary\201415_Pupil_Premium_allocations_Fani_v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dHoc\DualRun_pre-election%20policy%20costing_protected%20soft%20NF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4-15\DualRun%20model\MFL%20DualRun%202014-15%20Y14M07D08.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nnetapp01\ASDDATA\TEAM2\!DEMOGRA\DME7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oLosersOptionsForNo10_Sept15\DualRun%202015-16%20SoftNFF%20Y15M07D30_100%25MFL_NoLos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
      <sheetName val="I) Proforma Jan13 DataSheet"/>
      <sheetName val="Look Up"/>
      <sheetName val="OLD_H) Commentary"/>
      <sheetName val="LALookup"/>
      <sheetName val="STORE_Fields"/>
    </sheetNames>
    <sheetDataSet>
      <sheetData sheetId="0"/>
      <sheetData sheetId="1"/>
      <sheetData sheetId="2"/>
      <sheetData sheetId="3"/>
      <sheetData sheetId="4">
        <row r="1">
          <cell r="A1">
            <v>929</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sBlockData"/>
      <sheetName val="LALookup"/>
    </sheetNames>
    <sheetDataSet>
      <sheetData sheetId="0"/>
      <sheetData sheetId="1">
        <row r="3">
          <cell r="A3">
            <v>201</v>
          </cell>
          <cell r="B3" t="str">
            <v>City of London</v>
          </cell>
          <cell r="C3" t="str">
            <v>South</v>
          </cell>
          <cell r="D3" t="str">
            <v>North West London &amp; South Central</v>
          </cell>
        </row>
        <row r="4">
          <cell r="A4">
            <v>202</v>
          </cell>
          <cell r="B4" t="str">
            <v>Camden</v>
          </cell>
          <cell r="C4" t="str">
            <v>South</v>
          </cell>
          <cell r="D4" t="str">
            <v>North West London &amp; South Central</v>
          </cell>
        </row>
        <row r="5">
          <cell r="A5">
            <v>203</v>
          </cell>
          <cell r="B5" t="str">
            <v>Greenwich</v>
          </cell>
          <cell r="C5" t="str">
            <v>South</v>
          </cell>
          <cell r="D5" t="str">
            <v>South London &amp; South East</v>
          </cell>
        </row>
        <row r="6">
          <cell r="A6">
            <v>204</v>
          </cell>
          <cell r="B6" t="str">
            <v>Hackney</v>
          </cell>
          <cell r="C6" t="str">
            <v>South</v>
          </cell>
          <cell r="D6" t="str">
            <v>North East London &amp; East of England</v>
          </cell>
        </row>
        <row r="7">
          <cell r="A7">
            <v>205</v>
          </cell>
          <cell r="B7" t="str">
            <v>Hammersmith and Fulham</v>
          </cell>
          <cell r="C7" t="str">
            <v>South</v>
          </cell>
          <cell r="D7" t="str">
            <v>North West London &amp; South Central</v>
          </cell>
        </row>
        <row r="8">
          <cell r="A8">
            <v>206</v>
          </cell>
          <cell r="B8" t="str">
            <v>Islington</v>
          </cell>
          <cell r="C8" t="str">
            <v>South</v>
          </cell>
          <cell r="D8" t="str">
            <v>North West London &amp; South Central</v>
          </cell>
        </row>
        <row r="9">
          <cell r="A9">
            <v>207</v>
          </cell>
          <cell r="B9" t="str">
            <v>Kensington and Chelsea</v>
          </cell>
          <cell r="C9" t="str">
            <v>South</v>
          </cell>
          <cell r="D9" t="str">
            <v>North West London &amp; South Central</v>
          </cell>
        </row>
        <row r="10">
          <cell r="A10">
            <v>208</v>
          </cell>
          <cell r="B10" t="str">
            <v>Lambeth</v>
          </cell>
          <cell r="C10" t="str">
            <v>South</v>
          </cell>
          <cell r="D10" t="str">
            <v>South London &amp; South East</v>
          </cell>
        </row>
        <row r="11">
          <cell r="A11">
            <v>209</v>
          </cell>
          <cell r="B11" t="str">
            <v>Lewisham</v>
          </cell>
          <cell r="C11" t="str">
            <v>South</v>
          </cell>
          <cell r="D11" t="str">
            <v>South London &amp; South East</v>
          </cell>
        </row>
        <row r="12">
          <cell r="A12">
            <v>210</v>
          </cell>
          <cell r="B12" t="str">
            <v>Southwark</v>
          </cell>
          <cell r="C12" t="str">
            <v>South</v>
          </cell>
          <cell r="D12" t="str">
            <v>South London &amp; South East</v>
          </cell>
        </row>
        <row r="13">
          <cell r="A13">
            <v>211</v>
          </cell>
          <cell r="B13" t="str">
            <v>Tower Hamlets</v>
          </cell>
          <cell r="C13" t="str">
            <v>South</v>
          </cell>
          <cell r="D13" t="str">
            <v>North East London &amp; East of England</v>
          </cell>
        </row>
        <row r="14">
          <cell r="A14">
            <v>212</v>
          </cell>
          <cell r="B14" t="str">
            <v>Wandsworth</v>
          </cell>
          <cell r="C14" t="str">
            <v>South</v>
          </cell>
          <cell r="D14" t="str">
            <v>South London &amp; South East</v>
          </cell>
        </row>
        <row r="15">
          <cell r="A15">
            <v>213</v>
          </cell>
          <cell r="B15" t="str">
            <v>Westminster</v>
          </cell>
          <cell r="C15" t="str">
            <v>South</v>
          </cell>
          <cell r="D15" t="str">
            <v>North West London &amp; South Central</v>
          </cell>
        </row>
        <row r="16">
          <cell r="A16">
            <v>301</v>
          </cell>
          <cell r="B16" t="str">
            <v>Barking and Dagenham</v>
          </cell>
          <cell r="C16" t="str">
            <v>South</v>
          </cell>
          <cell r="D16" t="str">
            <v>North East London &amp; East of England</v>
          </cell>
        </row>
        <row r="17">
          <cell r="A17">
            <v>302</v>
          </cell>
          <cell r="B17" t="str">
            <v>Barnet</v>
          </cell>
          <cell r="C17" t="str">
            <v>South</v>
          </cell>
          <cell r="D17" t="str">
            <v>North West London &amp; South Central</v>
          </cell>
        </row>
        <row r="18">
          <cell r="A18">
            <v>303</v>
          </cell>
          <cell r="B18" t="str">
            <v>Bexley</v>
          </cell>
          <cell r="C18" t="str">
            <v>South</v>
          </cell>
          <cell r="D18" t="str">
            <v>South London &amp; South East</v>
          </cell>
        </row>
        <row r="19">
          <cell r="A19">
            <v>304</v>
          </cell>
          <cell r="B19" t="str">
            <v>Brent</v>
          </cell>
          <cell r="C19" t="str">
            <v>South</v>
          </cell>
          <cell r="D19" t="str">
            <v>North West London &amp; South Central</v>
          </cell>
        </row>
        <row r="20">
          <cell r="A20">
            <v>305</v>
          </cell>
          <cell r="B20" t="str">
            <v>Bromley</v>
          </cell>
          <cell r="C20" t="str">
            <v>South</v>
          </cell>
          <cell r="D20" t="str">
            <v>South London &amp; South East</v>
          </cell>
        </row>
        <row r="21">
          <cell r="A21">
            <v>306</v>
          </cell>
          <cell r="B21" t="str">
            <v>Croydon</v>
          </cell>
          <cell r="C21" t="str">
            <v>South</v>
          </cell>
          <cell r="D21" t="str">
            <v>South London &amp; South East</v>
          </cell>
        </row>
        <row r="22">
          <cell r="A22">
            <v>307</v>
          </cell>
          <cell r="B22" t="str">
            <v>Ealing</v>
          </cell>
          <cell r="C22" t="str">
            <v>South</v>
          </cell>
          <cell r="D22" t="str">
            <v>North West London &amp; South Central</v>
          </cell>
        </row>
        <row r="23">
          <cell r="A23">
            <v>308</v>
          </cell>
          <cell r="B23" t="str">
            <v>Enfield</v>
          </cell>
          <cell r="C23" t="str">
            <v>South</v>
          </cell>
          <cell r="D23" t="str">
            <v>North West London &amp; South Central</v>
          </cell>
        </row>
        <row r="24">
          <cell r="A24">
            <v>309</v>
          </cell>
          <cell r="B24" t="str">
            <v>Haringey</v>
          </cell>
          <cell r="C24" t="str">
            <v>South</v>
          </cell>
          <cell r="D24" t="str">
            <v>North East London &amp; East of England</v>
          </cell>
        </row>
        <row r="25">
          <cell r="A25">
            <v>310</v>
          </cell>
          <cell r="B25" t="str">
            <v>Harrow</v>
          </cell>
          <cell r="C25" t="str">
            <v>South</v>
          </cell>
          <cell r="D25" t="str">
            <v>North West London &amp; South Central</v>
          </cell>
        </row>
        <row r="26">
          <cell r="A26">
            <v>311</v>
          </cell>
          <cell r="B26" t="str">
            <v>Havering</v>
          </cell>
          <cell r="C26" t="str">
            <v>South</v>
          </cell>
          <cell r="D26" t="str">
            <v>North East London &amp; East of England</v>
          </cell>
        </row>
        <row r="27">
          <cell r="A27">
            <v>312</v>
          </cell>
          <cell r="B27" t="str">
            <v>Hillingdon</v>
          </cell>
          <cell r="C27" t="str">
            <v>South</v>
          </cell>
          <cell r="D27" t="str">
            <v>North West London &amp; South Central</v>
          </cell>
        </row>
        <row r="28">
          <cell r="A28">
            <v>313</v>
          </cell>
          <cell r="B28" t="str">
            <v>Hounslow</v>
          </cell>
          <cell r="C28" t="str">
            <v>South</v>
          </cell>
          <cell r="D28" t="str">
            <v>North West London &amp; South Central</v>
          </cell>
        </row>
        <row r="29">
          <cell r="A29">
            <v>314</v>
          </cell>
          <cell r="B29" t="str">
            <v>Kingston upon Thames</v>
          </cell>
          <cell r="C29" t="str">
            <v>South</v>
          </cell>
          <cell r="D29" t="str">
            <v>South London &amp; South East</v>
          </cell>
        </row>
        <row r="30">
          <cell r="A30">
            <v>315</v>
          </cell>
          <cell r="B30" t="str">
            <v>Merton</v>
          </cell>
          <cell r="C30" t="str">
            <v>South</v>
          </cell>
          <cell r="D30" t="str">
            <v>South London &amp; South East</v>
          </cell>
        </row>
        <row r="31">
          <cell r="A31">
            <v>316</v>
          </cell>
          <cell r="B31" t="str">
            <v>Newham</v>
          </cell>
          <cell r="C31" t="str">
            <v>South</v>
          </cell>
          <cell r="D31" t="str">
            <v>North East London &amp; East of England</v>
          </cell>
        </row>
        <row r="32">
          <cell r="A32">
            <v>317</v>
          </cell>
          <cell r="B32" t="str">
            <v>Redbridge</v>
          </cell>
          <cell r="C32" t="str">
            <v>South</v>
          </cell>
          <cell r="D32" t="str">
            <v>North East London &amp; East of England</v>
          </cell>
        </row>
        <row r="33">
          <cell r="A33">
            <v>318</v>
          </cell>
          <cell r="B33" t="str">
            <v>Richmond upon Thames</v>
          </cell>
          <cell r="C33" t="str">
            <v>South</v>
          </cell>
          <cell r="D33" t="str">
            <v>South London &amp; South East</v>
          </cell>
        </row>
        <row r="34">
          <cell r="A34">
            <v>319</v>
          </cell>
          <cell r="B34" t="str">
            <v>Sutton</v>
          </cell>
          <cell r="C34" t="str">
            <v>South</v>
          </cell>
          <cell r="D34" t="str">
            <v>South London &amp; South East</v>
          </cell>
        </row>
        <row r="35">
          <cell r="A35">
            <v>320</v>
          </cell>
          <cell r="B35" t="str">
            <v>Waltham Forest</v>
          </cell>
          <cell r="C35" t="str">
            <v>South</v>
          </cell>
          <cell r="D35" t="str">
            <v>North East London &amp; East of England</v>
          </cell>
        </row>
        <row r="36">
          <cell r="A36">
            <v>330</v>
          </cell>
          <cell r="B36" t="str">
            <v>Birmingham</v>
          </cell>
          <cell r="C36" t="str">
            <v>Central</v>
          </cell>
          <cell r="D36" t="str">
            <v>West Midlands</v>
          </cell>
        </row>
        <row r="37">
          <cell r="A37">
            <v>331</v>
          </cell>
          <cell r="B37" t="str">
            <v>Coventry</v>
          </cell>
          <cell r="C37" t="str">
            <v>Central</v>
          </cell>
          <cell r="D37" t="str">
            <v>West Midlands</v>
          </cell>
        </row>
        <row r="38">
          <cell r="A38">
            <v>332</v>
          </cell>
          <cell r="B38" t="str">
            <v>Dudley</v>
          </cell>
          <cell r="C38" t="str">
            <v>Central</v>
          </cell>
          <cell r="D38" t="str">
            <v>West Midlands</v>
          </cell>
        </row>
        <row r="39">
          <cell r="A39">
            <v>333</v>
          </cell>
          <cell r="B39" t="str">
            <v>Sandwell</v>
          </cell>
          <cell r="C39" t="str">
            <v>Central</v>
          </cell>
          <cell r="D39" t="str">
            <v>West Midlands</v>
          </cell>
        </row>
        <row r="40">
          <cell r="A40">
            <v>334</v>
          </cell>
          <cell r="B40" t="str">
            <v>Solihull</v>
          </cell>
          <cell r="C40" t="str">
            <v>Central</v>
          </cell>
          <cell r="D40" t="str">
            <v>West Midlands</v>
          </cell>
        </row>
        <row r="41">
          <cell r="A41">
            <v>335</v>
          </cell>
          <cell r="B41" t="str">
            <v>Walsall</v>
          </cell>
          <cell r="C41" t="str">
            <v>Central</v>
          </cell>
          <cell r="D41" t="str">
            <v>West Midlands</v>
          </cell>
        </row>
        <row r="42">
          <cell r="A42">
            <v>336</v>
          </cell>
          <cell r="B42" t="str">
            <v>Wolverhampton</v>
          </cell>
          <cell r="C42" t="str">
            <v>Central</v>
          </cell>
          <cell r="D42" t="str">
            <v>West Midlands</v>
          </cell>
        </row>
        <row r="43">
          <cell r="A43">
            <v>340</v>
          </cell>
          <cell r="B43" t="str">
            <v>Knowsley</v>
          </cell>
          <cell r="C43" t="str">
            <v>North</v>
          </cell>
          <cell r="D43" t="str">
            <v>Lancashire &amp; West Yorkshire</v>
          </cell>
        </row>
        <row r="44">
          <cell r="A44">
            <v>341</v>
          </cell>
          <cell r="B44" t="str">
            <v>Liverpool</v>
          </cell>
          <cell r="C44" t="str">
            <v>North</v>
          </cell>
          <cell r="D44" t="str">
            <v>Lancashire &amp; West Yorkshire</v>
          </cell>
        </row>
        <row r="45">
          <cell r="A45">
            <v>342</v>
          </cell>
          <cell r="B45" t="str">
            <v>St Helens</v>
          </cell>
          <cell r="C45" t="str">
            <v>North</v>
          </cell>
          <cell r="D45" t="str">
            <v>Lancashire &amp; West Yorkshire</v>
          </cell>
        </row>
        <row r="46">
          <cell r="A46">
            <v>343</v>
          </cell>
          <cell r="B46" t="str">
            <v>Sefton</v>
          </cell>
          <cell r="C46" t="str">
            <v>North</v>
          </cell>
          <cell r="D46" t="str">
            <v>Lancashire &amp; West Yorkshire</v>
          </cell>
        </row>
        <row r="47">
          <cell r="A47">
            <v>344</v>
          </cell>
          <cell r="B47" t="str">
            <v>Wirral</v>
          </cell>
          <cell r="C47" t="str">
            <v>North</v>
          </cell>
          <cell r="D47" t="str">
            <v>Lancashire &amp; West Yorkshire</v>
          </cell>
        </row>
        <row r="48">
          <cell r="A48">
            <v>350</v>
          </cell>
          <cell r="B48" t="str">
            <v>Bolton</v>
          </cell>
          <cell r="C48" t="str">
            <v>North</v>
          </cell>
          <cell r="D48" t="str">
            <v>Lancashire &amp; West Yorkshire</v>
          </cell>
        </row>
        <row r="49">
          <cell r="A49">
            <v>351</v>
          </cell>
          <cell r="B49" t="str">
            <v>Bury</v>
          </cell>
          <cell r="C49" t="str">
            <v>North</v>
          </cell>
          <cell r="D49" t="str">
            <v>Lancashire &amp; West Yorkshire</v>
          </cell>
        </row>
        <row r="50">
          <cell r="A50">
            <v>352</v>
          </cell>
          <cell r="B50" t="str">
            <v>Manchester</v>
          </cell>
          <cell r="C50" t="str">
            <v>North</v>
          </cell>
          <cell r="D50" t="str">
            <v>Lancashire &amp; West Yorkshire</v>
          </cell>
        </row>
        <row r="51">
          <cell r="A51">
            <v>353</v>
          </cell>
          <cell r="B51" t="str">
            <v>Oldham</v>
          </cell>
          <cell r="C51" t="str">
            <v>North</v>
          </cell>
          <cell r="D51" t="str">
            <v>Lancashire &amp; West Yorkshire</v>
          </cell>
        </row>
        <row r="52">
          <cell r="A52">
            <v>354</v>
          </cell>
          <cell r="B52" t="str">
            <v>Rochdale</v>
          </cell>
          <cell r="C52" t="str">
            <v>North</v>
          </cell>
          <cell r="D52" t="str">
            <v>Lancashire &amp; West Yorkshire</v>
          </cell>
        </row>
        <row r="53">
          <cell r="A53">
            <v>355</v>
          </cell>
          <cell r="B53" t="str">
            <v>Salford</v>
          </cell>
          <cell r="C53" t="str">
            <v>North</v>
          </cell>
          <cell r="D53" t="str">
            <v>Lancashire &amp; West Yorkshire</v>
          </cell>
        </row>
        <row r="54">
          <cell r="A54">
            <v>356</v>
          </cell>
          <cell r="B54" t="str">
            <v>Stockport</v>
          </cell>
          <cell r="C54" t="str">
            <v>North</v>
          </cell>
          <cell r="D54" t="str">
            <v>Lancashire &amp; West Yorkshire</v>
          </cell>
        </row>
        <row r="55">
          <cell r="A55">
            <v>357</v>
          </cell>
          <cell r="B55" t="str">
            <v>Tameside</v>
          </cell>
          <cell r="C55" t="str">
            <v>North</v>
          </cell>
          <cell r="D55" t="str">
            <v>Lancashire &amp; West Yorkshire</v>
          </cell>
        </row>
        <row r="56">
          <cell r="A56">
            <v>358</v>
          </cell>
          <cell r="B56" t="str">
            <v>Trafford</v>
          </cell>
          <cell r="C56" t="str">
            <v>North</v>
          </cell>
          <cell r="D56" t="str">
            <v>Lancashire &amp; West Yorkshire</v>
          </cell>
        </row>
        <row r="57">
          <cell r="A57">
            <v>359</v>
          </cell>
          <cell r="B57" t="str">
            <v>Wigan</v>
          </cell>
          <cell r="C57" t="str">
            <v>North</v>
          </cell>
          <cell r="D57" t="str">
            <v>Lancashire &amp; West Yorkshire</v>
          </cell>
        </row>
        <row r="58">
          <cell r="A58">
            <v>370</v>
          </cell>
          <cell r="B58" t="str">
            <v>Barnsley</v>
          </cell>
          <cell r="C58" t="str">
            <v>North</v>
          </cell>
          <cell r="D58" t="str">
            <v>East Midlands &amp; Humber</v>
          </cell>
        </row>
        <row r="59">
          <cell r="A59">
            <v>371</v>
          </cell>
          <cell r="B59" t="str">
            <v>Doncaster</v>
          </cell>
          <cell r="C59" t="str">
            <v>North</v>
          </cell>
          <cell r="D59" t="str">
            <v>East Midlands &amp; Humber</v>
          </cell>
        </row>
        <row r="60">
          <cell r="A60">
            <v>372</v>
          </cell>
          <cell r="B60" t="str">
            <v>Rotherham</v>
          </cell>
          <cell r="C60" t="str">
            <v>North</v>
          </cell>
          <cell r="D60" t="str">
            <v>East Midlands &amp; Humber</v>
          </cell>
        </row>
        <row r="61">
          <cell r="A61">
            <v>373</v>
          </cell>
          <cell r="B61" t="str">
            <v>Sheffield</v>
          </cell>
          <cell r="C61" t="str">
            <v>North</v>
          </cell>
          <cell r="D61" t="str">
            <v>East Midlands &amp; Humber</v>
          </cell>
        </row>
        <row r="62">
          <cell r="A62">
            <v>380</v>
          </cell>
          <cell r="B62" t="str">
            <v>Bradford</v>
          </cell>
          <cell r="C62" t="str">
            <v>North</v>
          </cell>
          <cell r="D62" t="str">
            <v>Lancashire &amp; West Yorkshire</v>
          </cell>
        </row>
        <row r="63">
          <cell r="A63">
            <v>381</v>
          </cell>
          <cell r="B63" t="str">
            <v>Calderdale</v>
          </cell>
          <cell r="C63" t="str">
            <v>North</v>
          </cell>
          <cell r="D63" t="str">
            <v>Lancashire &amp; West Yorkshire</v>
          </cell>
        </row>
        <row r="64">
          <cell r="A64">
            <v>382</v>
          </cell>
          <cell r="B64" t="str">
            <v>Kirklees</v>
          </cell>
          <cell r="C64" t="str">
            <v>North</v>
          </cell>
          <cell r="D64" t="str">
            <v>Lancashire &amp; West Yorkshire</v>
          </cell>
        </row>
        <row r="65">
          <cell r="A65">
            <v>383</v>
          </cell>
          <cell r="B65" t="str">
            <v>Leeds</v>
          </cell>
          <cell r="C65" t="str">
            <v>North</v>
          </cell>
          <cell r="D65" t="str">
            <v>Lancashire &amp; West Yorkshire</v>
          </cell>
        </row>
        <row r="66">
          <cell r="A66">
            <v>384</v>
          </cell>
          <cell r="B66" t="str">
            <v>Wakefield</v>
          </cell>
          <cell r="C66" t="str">
            <v>North</v>
          </cell>
          <cell r="D66" t="str">
            <v>Lancashire &amp; West Yorkshire</v>
          </cell>
        </row>
        <row r="67">
          <cell r="A67">
            <v>390</v>
          </cell>
          <cell r="B67" t="str">
            <v>Gateshead</v>
          </cell>
          <cell r="C67" t="str">
            <v>North</v>
          </cell>
          <cell r="D67" t="str">
            <v>North</v>
          </cell>
        </row>
        <row r="68">
          <cell r="A68">
            <v>391</v>
          </cell>
          <cell r="B68" t="str">
            <v>Newcastle upon Tyne</v>
          </cell>
          <cell r="C68" t="str">
            <v>North</v>
          </cell>
          <cell r="D68" t="str">
            <v>North</v>
          </cell>
        </row>
        <row r="69">
          <cell r="A69">
            <v>392</v>
          </cell>
          <cell r="B69" t="str">
            <v>North Tyneside</v>
          </cell>
          <cell r="C69" t="str">
            <v>North</v>
          </cell>
          <cell r="D69" t="str">
            <v>North</v>
          </cell>
        </row>
        <row r="70">
          <cell r="A70">
            <v>393</v>
          </cell>
          <cell r="B70" t="str">
            <v>South Tyneside</v>
          </cell>
          <cell r="C70" t="str">
            <v>North</v>
          </cell>
          <cell r="D70" t="str">
            <v>North</v>
          </cell>
        </row>
        <row r="71">
          <cell r="A71">
            <v>394</v>
          </cell>
          <cell r="B71" t="str">
            <v>Sunderland</v>
          </cell>
          <cell r="C71" t="str">
            <v>North</v>
          </cell>
          <cell r="D71" t="str">
            <v>North</v>
          </cell>
        </row>
        <row r="72">
          <cell r="A72">
            <v>420</v>
          </cell>
          <cell r="B72" t="str">
            <v>Isles of Scilly</v>
          </cell>
          <cell r="C72" t="str">
            <v>Central</v>
          </cell>
          <cell r="D72" t="str">
            <v>South West</v>
          </cell>
        </row>
        <row r="73">
          <cell r="A73">
            <v>800</v>
          </cell>
          <cell r="B73" t="str">
            <v>Bath and North East Somerset</v>
          </cell>
          <cell r="C73" t="str">
            <v>Central</v>
          </cell>
          <cell r="D73" t="str">
            <v>South West</v>
          </cell>
        </row>
        <row r="74">
          <cell r="A74">
            <v>801</v>
          </cell>
          <cell r="B74" t="str">
            <v>Bristol</v>
          </cell>
          <cell r="C74" t="str">
            <v>Central</v>
          </cell>
          <cell r="D74" t="str">
            <v>South West</v>
          </cell>
        </row>
        <row r="75">
          <cell r="A75">
            <v>802</v>
          </cell>
          <cell r="B75" t="str">
            <v>North Somerset</v>
          </cell>
          <cell r="C75" t="str">
            <v>Central</v>
          </cell>
          <cell r="D75" t="str">
            <v>South West</v>
          </cell>
        </row>
        <row r="76">
          <cell r="A76">
            <v>803</v>
          </cell>
          <cell r="B76" t="str">
            <v>South Gloucestershire</v>
          </cell>
          <cell r="C76" t="str">
            <v>Central</v>
          </cell>
          <cell r="D76" t="str">
            <v>South West</v>
          </cell>
        </row>
        <row r="77">
          <cell r="A77">
            <v>805</v>
          </cell>
          <cell r="B77" t="str">
            <v>Hartlepool</v>
          </cell>
          <cell r="C77" t="str">
            <v>North</v>
          </cell>
          <cell r="D77" t="str">
            <v>North</v>
          </cell>
        </row>
        <row r="78">
          <cell r="A78">
            <v>806</v>
          </cell>
          <cell r="B78" t="str">
            <v>Middlesbrough</v>
          </cell>
          <cell r="C78" t="str">
            <v>North</v>
          </cell>
          <cell r="D78" t="str">
            <v>North</v>
          </cell>
        </row>
        <row r="79">
          <cell r="A79">
            <v>807</v>
          </cell>
          <cell r="B79" t="str">
            <v>Redcar and Cleveland</v>
          </cell>
          <cell r="C79" t="str">
            <v>North</v>
          </cell>
          <cell r="D79" t="str">
            <v>North</v>
          </cell>
        </row>
        <row r="80">
          <cell r="A80">
            <v>808</v>
          </cell>
          <cell r="B80" t="str">
            <v>Stockton-on-Tees</v>
          </cell>
          <cell r="C80" t="str">
            <v>North</v>
          </cell>
          <cell r="D80" t="str">
            <v>North</v>
          </cell>
        </row>
        <row r="81">
          <cell r="A81">
            <v>810</v>
          </cell>
          <cell r="B81" t="str">
            <v>Kingston upon Hull</v>
          </cell>
          <cell r="C81" t="str">
            <v>North</v>
          </cell>
          <cell r="D81" t="str">
            <v>East Midlands &amp; Humber</v>
          </cell>
        </row>
        <row r="82">
          <cell r="A82">
            <v>811</v>
          </cell>
          <cell r="B82" t="str">
            <v>East Riding of Yorkshire</v>
          </cell>
          <cell r="C82" t="str">
            <v>North</v>
          </cell>
          <cell r="D82" t="str">
            <v>East Midlands &amp; Humber</v>
          </cell>
        </row>
        <row r="83">
          <cell r="A83">
            <v>812</v>
          </cell>
          <cell r="B83" t="str">
            <v>North East Lincolnshire</v>
          </cell>
          <cell r="C83" t="str">
            <v>North</v>
          </cell>
          <cell r="D83" t="str">
            <v>East Midlands &amp; Humber</v>
          </cell>
        </row>
        <row r="84">
          <cell r="A84">
            <v>813</v>
          </cell>
          <cell r="B84" t="str">
            <v>North Lincolnshire</v>
          </cell>
          <cell r="C84" t="str">
            <v>North</v>
          </cell>
          <cell r="D84" t="str">
            <v>East Midlands &amp; Humber</v>
          </cell>
        </row>
        <row r="85">
          <cell r="A85">
            <v>815</v>
          </cell>
          <cell r="B85" t="str">
            <v>North Yorkshire</v>
          </cell>
          <cell r="C85" t="str">
            <v>North</v>
          </cell>
          <cell r="D85" t="str">
            <v>North</v>
          </cell>
        </row>
        <row r="86">
          <cell r="A86">
            <v>816</v>
          </cell>
          <cell r="B86" t="str">
            <v>York</v>
          </cell>
          <cell r="C86" t="str">
            <v>North</v>
          </cell>
          <cell r="D86" t="str">
            <v>East Midlands &amp; Humber</v>
          </cell>
        </row>
        <row r="87">
          <cell r="A87">
            <v>821</v>
          </cell>
          <cell r="B87" t="str">
            <v>Luton</v>
          </cell>
          <cell r="C87" t="str">
            <v>South</v>
          </cell>
          <cell r="D87" t="str">
            <v>North West London &amp; South Central</v>
          </cell>
        </row>
        <row r="88">
          <cell r="A88">
            <v>822</v>
          </cell>
          <cell r="B88" t="str">
            <v>Bedford Borough</v>
          </cell>
          <cell r="C88" t="str">
            <v>South</v>
          </cell>
          <cell r="D88" t="str">
            <v>North West London &amp; South Central</v>
          </cell>
        </row>
        <row r="89">
          <cell r="A89">
            <v>823</v>
          </cell>
          <cell r="B89" t="str">
            <v>Central Bedfordshire</v>
          </cell>
          <cell r="C89" t="str">
            <v>South</v>
          </cell>
          <cell r="D89" t="str">
            <v>North West London &amp; South Central</v>
          </cell>
        </row>
        <row r="90">
          <cell r="A90">
            <v>825</v>
          </cell>
          <cell r="B90" t="str">
            <v>Buckinghamshire</v>
          </cell>
          <cell r="C90" t="str">
            <v>South</v>
          </cell>
          <cell r="D90" t="str">
            <v>North West London &amp; South Central</v>
          </cell>
        </row>
        <row r="91">
          <cell r="A91">
            <v>826</v>
          </cell>
          <cell r="B91" t="str">
            <v>Milton Keynes</v>
          </cell>
          <cell r="C91" t="str">
            <v>South</v>
          </cell>
          <cell r="D91" t="str">
            <v>North West London &amp; South Central</v>
          </cell>
        </row>
        <row r="92">
          <cell r="A92">
            <v>830</v>
          </cell>
          <cell r="B92" t="str">
            <v>Derbyshire</v>
          </cell>
          <cell r="C92" t="str">
            <v>Central</v>
          </cell>
          <cell r="D92" t="str">
            <v>East Midlands &amp; Humber</v>
          </cell>
        </row>
        <row r="93">
          <cell r="A93">
            <v>831</v>
          </cell>
          <cell r="B93" t="str">
            <v>Derby</v>
          </cell>
          <cell r="C93" t="str">
            <v>Central</v>
          </cell>
          <cell r="D93" t="str">
            <v>East Midlands &amp; Humber</v>
          </cell>
        </row>
        <row r="94">
          <cell r="A94">
            <v>835</v>
          </cell>
          <cell r="B94" t="str">
            <v>Dorset</v>
          </cell>
          <cell r="C94" t="str">
            <v>Central</v>
          </cell>
          <cell r="D94" t="str">
            <v>South West</v>
          </cell>
        </row>
        <row r="95">
          <cell r="A95">
            <v>836</v>
          </cell>
          <cell r="B95" t="str">
            <v>Poole</v>
          </cell>
          <cell r="C95" t="str">
            <v>Central</v>
          </cell>
          <cell r="D95" t="str">
            <v>South West</v>
          </cell>
        </row>
        <row r="96">
          <cell r="A96">
            <v>837</v>
          </cell>
          <cell r="B96" t="str">
            <v>Bournemouth</v>
          </cell>
          <cell r="C96" t="str">
            <v>Central</v>
          </cell>
          <cell r="D96" t="str">
            <v>South West</v>
          </cell>
        </row>
        <row r="97">
          <cell r="A97">
            <v>840</v>
          </cell>
          <cell r="B97" t="str">
            <v>Durham</v>
          </cell>
          <cell r="C97" t="str">
            <v>North</v>
          </cell>
          <cell r="D97" t="str">
            <v>North</v>
          </cell>
        </row>
        <row r="98">
          <cell r="A98">
            <v>841</v>
          </cell>
          <cell r="B98" t="str">
            <v>Darlington</v>
          </cell>
          <cell r="C98" t="str">
            <v>North</v>
          </cell>
          <cell r="D98" t="str">
            <v>North</v>
          </cell>
        </row>
        <row r="99">
          <cell r="A99">
            <v>845</v>
          </cell>
          <cell r="B99" t="str">
            <v>East Sussex</v>
          </cell>
          <cell r="C99" t="str">
            <v>South</v>
          </cell>
          <cell r="D99" t="str">
            <v>South London &amp; South East</v>
          </cell>
        </row>
        <row r="100">
          <cell r="A100">
            <v>846</v>
          </cell>
          <cell r="B100" t="str">
            <v>Brighton and Hove</v>
          </cell>
          <cell r="C100" t="str">
            <v>South</v>
          </cell>
          <cell r="D100" t="str">
            <v>South London &amp; South East</v>
          </cell>
        </row>
        <row r="101">
          <cell r="A101">
            <v>850</v>
          </cell>
          <cell r="B101" t="str">
            <v>Hampshire</v>
          </cell>
          <cell r="C101" t="str">
            <v>South</v>
          </cell>
          <cell r="D101" t="str">
            <v>South London &amp; South East</v>
          </cell>
        </row>
        <row r="102">
          <cell r="A102">
            <v>851</v>
          </cell>
          <cell r="B102" t="str">
            <v>Portsmouth</v>
          </cell>
          <cell r="C102" t="str">
            <v>South</v>
          </cell>
          <cell r="D102" t="str">
            <v>South London &amp; South East</v>
          </cell>
        </row>
        <row r="103">
          <cell r="A103">
            <v>852</v>
          </cell>
          <cell r="B103" t="str">
            <v>Southampton</v>
          </cell>
          <cell r="C103" t="str">
            <v>South</v>
          </cell>
          <cell r="D103" t="str">
            <v>South London &amp; South East</v>
          </cell>
        </row>
        <row r="104">
          <cell r="A104">
            <v>855</v>
          </cell>
          <cell r="B104" t="str">
            <v>Leicestershire</v>
          </cell>
          <cell r="C104" t="str">
            <v>Central</v>
          </cell>
          <cell r="D104" t="str">
            <v>East Midlands &amp; Humber</v>
          </cell>
        </row>
        <row r="105">
          <cell r="A105">
            <v>856</v>
          </cell>
          <cell r="B105" t="str">
            <v>Leicester</v>
          </cell>
          <cell r="C105" t="str">
            <v>Central</v>
          </cell>
          <cell r="D105" t="str">
            <v>East Midlands &amp; Humber</v>
          </cell>
        </row>
        <row r="106">
          <cell r="A106">
            <v>857</v>
          </cell>
          <cell r="B106" t="str">
            <v>Rutland</v>
          </cell>
          <cell r="C106" t="str">
            <v>Central</v>
          </cell>
          <cell r="D106" t="str">
            <v>East Midlands &amp; Humber</v>
          </cell>
        </row>
        <row r="107">
          <cell r="A107">
            <v>860</v>
          </cell>
          <cell r="B107" t="str">
            <v>Staffordshire</v>
          </cell>
          <cell r="C107" t="str">
            <v>Central</v>
          </cell>
          <cell r="D107" t="str">
            <v>West Midlands</v>
          </cell>
        </row>
        <row r="108">
          <cell r="A108">
            <v>861</v>
          </cell>
          <cell r="B108" t="str">
            <v>Stoke-on-Trent</v>
          </cell>
          <cell r="C108" t="str">
            <v>Central</v>
          </cell>
          <cell r="D108" t="str">
            <v>West Midlands</v>
          </cell>
        </row>
        <row r="109">
          <cell r="A109">
            <v>865</v>
          </cell>
          <cell r="B109" t="str">
            <v>Wiltshire</v>
          </cell>
          <cell r="C109" t="str">
            <v>Central</v>
          </cell>
          <cell r="D109" t="str">
            <v>South West</v>
          </cell>
        </row>
        <row r="110">
          <cell r="A110">
            <v>866</v>
          </cell>
          <cell r="B110" t="str">
            <v>Swindon</v>
          </cell>
          <cell r="C110" t="str">
            <v>Central</v>
          </cell>
          <cell r="D110" t="str">
            <v>South West</v>
          </cell>
        </row>
        <row r="111">
          <cell r="A111">
            <v>867</v>
          </cell>
          <cell r="B111" t="str">
            <v>Bracknell Forest</v>
          </cell>
          <cell r="C111" t="str">
            <v>South</v>
          </cell>
          <cell r="D111" t="str">
            <v>North West London &amp; South Central</v>
          </cell>
        </row>
        <row r="112">
          <cell r="A112">
            <v>868</v>
          </cell>
          <cell r="B112" t="str">
            <v>Windsor and Maidenhead</v>
          </cell>
          <cell r="C112" t="str">
            <v>South</v>
          </cell>
          <cell r="D112" t="str">
            <v>North West London &amp; South Central</v>
          </cell>
        </row>
        <row r="113">
          <cell r="A113">
            <v>869</v>
          </cell>
          <cell r="B113" t="str">
            <v>West Berkshire</v>
          </cell>
          <cell r="C113" t="str">
            <v>South</v>
          </cell>
          <cell r="D113" t="str">
            <v>North West London &amp; South Central</v>
          </cell>
        </row>
        <row r="114">
          <cell r="A114">
            <v>870</v>
          </cell>
          <cell r="B114" t="str">
            <v>Reading</v>
          </cell>
          <cell r="C114" t="str">
            <v>South</v>
          </cell>
          <cell r="D114" t="str">
            <v>North West London &amp; South Central</v>
          </cell>
        </row>
        <row r="115">
          <cell r="A115">
            <v>871</v>
          </cell>
          <cell r="B115" t="str">
            <v>Slough</v>
          </cell>
          <cell r="C115" t="str">
            <v>South</v>
          </cell>
          <cell r="D115" t="str">
            <v>North West London &amp; South Central</v>
          </cell>
        </row>
        <row r="116">
          <cell r="A116">
            <v>872</v>
          </cell>
          <cell r="B116" t="str">
            <v>Wokingham</v>
          </cell>
          <cell r="C116" t="str">
            <v>South</v>
          </cell>
          <cell r="D116" t="str">
            <v>North West London &amp; South Central</v>
          </cell>
        </row>
        <row r="117">
          <cell r="A117">
            <v>873</v>
          </cell>
          <cell r="B117" t="str">
            <v>Cambridgeshire</v>
          </cell>
          <cell r="C117" t="str">
            <v>South</v>
          </cell>
          <cell r="D117" t="str">
            <v>North East London &amp; East of England</v>
          </cell>
        </row>
        <row r="118">
          <cell r="A118">
            <v>874</v>
          </cell>
          <cell r="B118" t="str">
            <v>Peterborough</v>
          </cell>
          <cell r="C118" t="str">
            <v>South</v>
          </cell>
          <cell r="D118" t="str">
            <v>North East London &amp; East of England</v>
          </cell>
        </row>
        <row r="119">
          <cell r="A119">
            <v>876</v>
          </cell>
          <cell r="B119" t="str">
            <v>Halton</v>
          </cell>
          <cell r="C119" t="str">
            <v>North</v>
          </cell>
          <cell r="D119" t="str">
            <v>Lancashire &amp; West Yorkshire</v>
          </cell>
        </row>
        <row r="120">
          <cell r="A120">
            <v>877</v>
          </cell>
          <cell r="B120" t="str">
            <v>Warrington</v>
          </cell>
          <cell r="C120" t="str">
            <v>North</v>
          </cell>
          <cell r="D120" t="str">
            <v>Lancashire &amp; West Yorkshire</v>
          </cell>
        </row>
        <row r="121">
          <cell r="A121">
            <v>878</v>
          </cell>
          <cell r="B121" t="str">
            <v>Devon</v>
          </cell>
          <cell r="C121" t="str">
            <v>Central</v>
          </cell>
          <cell r="D121" t="str">
            <v>South West</v>
          </cell>
        </row>
        <row r="122">
          <cell r="A122">
            <v>879</v>
          </cell>
          <cell r="B122" t="str">
            <v>Plymouth</v>
          </cell>
          <cell r="C122" t="str">
            <v>Central</v>
          </cell>
          <cell r="D122" t="str">
            <v>South West</v>
          </cell>
        </row>
        <row r="123">
          <cell r="A123">
            <v>880</v>
          </cell>
          <cell r="B123" t="str">
            <v>Torbay</v>
          </cell>
          <cell r="C123" t="str">
            <v>Central</v>
          </cell>
          <cell r="D123" t="str">
            <v>South West</v>
          </cell>
        </row>
        <row r="124">
          <cell r="A124">
            <v>881</v>
          </cell>
          <cell r="B124" t="str">
            <v>Essex</v>
          </cell>
          <cell r="C124" t="str">
            <v>South</v>
          </cell>
          <cell r="D124" t="str">
            <v>North East London &amp; East of England</v>
          </cell>
        </row>
        <row r="125">
          <cell r="A125">
            <v>882</v>
          </cell>
          <cell r="B125" t="str">
            <v>Southend on Sea</v>
          </cell>
          <cell r="C125" t="str">
            <v>South</v>
          </cell>
          <cell r="D125" t="str">
            <v>North East London &amp; East of England</v>
          </cell>
        </row>
        <row r="126">
          <cell r="A126">
            <v>883</v>
          </cell>
          <cell r="B126" t="str">
            <v>Thurrock</v>
          </cell>
          <cell r="C126" t="str">
            <v>South</v>
          </cell>
          <cell r="D126" t="str">
            <v>North East London &amp; East of England</v>
          </cell>
        </row>
        <row r="127">
          <cell r="A127">
            <v>884</v>
          </cell>
          <cell r="B127" t="str">
            <v>Herefordshire</v>
          </cell>
          <cell r="C127" t="str">
            <v>Central</v>
          </cell>
          <cell r="D127" t="str">
            <v>West Midlands</v>
          </cell>
        </row>
        <row r="128">
          <cell r="A128">
            <v>885</v>
          </cell>
          <cell r="B128" t="str">
            <v>Worcestershire</v>
          </cell>
          <cell r="C128" t="str">
            <v>Central</v>
          </cell>
          <cell r="D128" t="str">
            <v>West Midlands</v>
          </cell>
        </row>
        <row r="129">
          <cell r="A129">
            <v>886</v>
          </cell>
          <cell r="B129" t="str">
            <v>Kent</v>
          </cell>
          <cell r="C129" t="str">
            <v>South</v>
          </cell>
          <cell r="D129" t="str">
            <v>South London &amp; South East</v>
          </cell>
        </row>
        <row r="130">
          <cell r="A130">
            <v>887</v>
          </cell>
          <cell r="B130" t="str">
            <v>Medway</v>
          </cell>
          <cell r="C130" t="str">
            <v>South</v>
          </cell>
          <cell r="D130" t="str">
            <v>South London &amp; South East</v>
          </cell>
        </row>
        <row r="131">
          <cell r="A131">
            <v>888</v>
          </cell>
          <cell r="B131" t="str">
            <v>Lancashire</v>
          </cell>
          <cell r="C131" t="str">
            <v>North</v>
          </cell>
          <cell r="D131" t="str">
            <v>Lancashire &amp; West Yorkshire</v>
          </cell>
        </row>
        <row r="132">
          <cell r="A132">
            <v>889</v>
          </cell>
          <cell r="B132" t="str">
            <v>Blackburn with Darwen</v>
          </cell>
          <cell r="C132" t="str">
            <v>North</v>
          </cell>
          <cell r="D132" t="str">
            <v>Lancashire &amp; West Yorkshire</v>
          </cell>
        </row>
        <row r="133">
          <cell r="A133">
            <v>890</v>
          </cell>
          <cell r="B133" t="str">
            <v>Blackpool</v>
          </cell>
          <cell r="C133" t="str">
            <v>North</v>
          </cell>
          <cell r="D133" t="str">
            <v>Lancashire &amp; West Yorkshire</v>
          </cell>
        </row>
        <row r="134">
          <cell r="A134">
            <v>891</v>
          </cell>
          <cell r="B134" t="str">
            <v>Nottinghamshire</v>
          </cell>
          <cell r="C134" t="str">
            <v>Central</v>
          </cell>
          <cell r="D134" t="str">
            <v>East Midlands &amp; Humber</v>
          </cell>
        </row>
        <row r="135">
          <cell r="A135">
            <v>892</v>
          </cell>
          <cell r="B135" t="str">
            <v>Nottingham</v>
          </cell>
          <cell r="C135" t="str">
            <v>Central</v>
          </cell>
          <cell r="D135" t="str">
            <v>East Midlands &amp; Humber</v>
          </cell>
        </row>
        <row r="136">
          <cell r="A136">
            <v>893</v>
          </cell>
          <cell r="B136" t="str">
            <v>Shropshire</v>
          </cell>
          <cell r="C136" t="str">
            <v>Central</v>
          </cell>
          <cell r="D136" t="str">
            <v>West Midlands</v>
          </cell>
        </row>
        <row r="137">
          <cell r="A137">
            <v>894</v>
          </cell>
          <cell r="B137" t="str">
            <v>Telford and Wrekin</v>
          </cell>
          <cell r="C137" t="str">
            <v>Central</v>
          </cell>
          <cell r="D137" t="str">
            <v>West Midlands</v>
          </cell>
        </row>
        <row r="138">
          <cell r="A138">
            <v>895</v>
          </cell>
          <cell r="B138" t="str">
            <v>Cheshire East</v>
          </cell>
          <cell r="C138" t="str">
            <v>North</v>
          </cell>
          <cell r="D138" t="str">
            <v>West Midlands</v>
          </cell>
        </row>
        <row r="139">
          <cell r="A139">
            <v>896</v>
          </cell>
          <cell r="B139" t="str">
            <v>Cheshire West And Chester</v>
          </cell>
          <cell r="C139" t="str">
            <v>North</v>
          </cell>
          <cell r="D139" t="str">
            <v>West Midlands</v>
          </cell>
        </row>
        <row r="140">
          <cell r="A140">
            <v>908</v>
          </cell>
          <cell r="B140" t="str">
            <v>Cornwall</v>
          </cell>
          <cell r="C140" t="str">
            <v>Central</v>
          </cell>
          <cell r="D140" t="str">
            <v>South West</v>
          </cell>
        </row>
        <row r="141">
          <cell r="A141">
            <v>909</v>
          </cell>
          <cell r="B141" t="str">
            <v>Cumbria</v>
          </cell>
          <cell r="C141" t="str">
            <v>North</v>
          </cell>
          <cell r="D141" t="str">
            <v>North</v>
          </cell>
        </row>
        <row r="142">
          <cell r="A142">
            <v>916</v>
          </cell>
          <cell r="B142" t="str">
            <v>Gloucestershire</v>
          </cell>
          <cell r="C142" t="str">
            <v>Central</v>
          </cell>
          <cell r="D142" t="str">
            <v>South West</v>
          </cell>
        </row>
        <row r="143">
          <cell r="A143">
            <v>919</v>
          </cell>
          <cell r="B143" t="str">
            <v>Hertfordshire</v>
          </cell>
          <cell r="C143" t="str">
            <v>South</v>
          </cell>
          <cell r="D143" t="str">
            <v>North West London &amp; South Central</v>
          </cell>
        </row>
        <row r="144">
          <cell r="A144">
            <v>921</v>
          </cell>
          <cell r="B144" t="str">
            <v>Isle of Wight</v>
          </cell>
          <cell r="C144" t="str">
            <v>South</v>
          </cell>
          <cell r="D144" t="str">
            <v>South London &amp; South East</v>
          </cell>
        </row>
        <row r="145">
          <cell r="A145">
            <v>925</v>
          </cell>
          <cell r="B145" t="str">
            <v>Lincolnshire</v>
          </cell>
          <cell r="C145" t="str">
            <v>Central</v>
          </cell>
          <cell r="D145" t="str">
            <v>East Midlands &amp; Humber</v>
          </cell>
        </row>
        <row r="146">
          <cell r="A146">
            <v>926</v>
          </cell>
          <cell r="B146" t="str">
            <v>Norfolk</v>
          </cell>
          <cell r="C146" t="str">
            <v>South</v>
          </cell>
          <cell r="D146" t="str">
            <v>North East London &amp; East of England</v>
          </cell>
        </row>
        <row r="147">
          <cell r="A147">
            <v>928</v>
          </cell>
          <cell r="B147" t="str">
            <v>Northamptonshire</v>
          </cell>
          <cell r="C147" t="str">
            <v>Central</v>
          </cell>
          <cell r="D147" t="str">
            <v>North West London &amp; South Central</v>
          </cell>
        </row>
        <row r="148">
          <cell r="A148">
            <v>929</v>
          </cell>
          <cell r="B148" t="str">
            <v>Northumberland</v>
          </cell>
          <cell r="C148" t="str">
            <v>North</v>
          </cell>
          <cell r="D148" t="str">
            <v>North</v>
          </cell>
        </row>
        <row r="149">
          <cell r="A149">
            <v>931</v>
          </cell>
          <cell r="B149" t="str">
            <v>Oxfordshire</v>
          </cell>
          <cell r="C149" t="str">
            <v>South</v>
          </cell>
          <cell r="D149" t="str">
            <v>North West London &amp; South Central</v>
          </cell>
        </row>
        <row r="150">
          <cell r="A150">
            <v>933</v>
          </cell>
          <cell r="B150" t="str">
            <v>Somerset</v>
          </cell>
          <cell r="C150" t="str">
            <v>Central</v>
          </cell>
          <cell r="D150" t="str">
            <v>South West</v>
          </cell>
        </row>
        <row r="151">
          <cell r="A151">
            <v>935</v>
          </cell>
          <cell r="B151" t="str">
            <v>Suffolk</v>
          </cell>
          <cell r="C151" t="str">
            <v>South</v>
          </cell>
          <cell r="D151" t="str">
            <v>North East London &amp; East of England</v>
          </cell>
        </row>
        <row r="152">
          <cell r="A152">
            <v>936</v>
          </cell>
          <cell r="B152" t="str">
            <v>Surrey</v>
          </cell>
          <cell r="C152" t="str">
            <v>South</v>
          </cell>
          <cell r="D152" t="str">
            <v>South London &amp; South East</v>
          </cell>
        </row>
        <row r="153">
          <cell r="A153">
            <v>937</v>
          </cell>
          <cell r="B153" t="str">
            <v>Warwickshire</v>
          </cell>
          <cell r="C153" t="str">
            <v>Central</v>
          </cell>
          <cell r="D153" t="str">
            <v>West Midlands</v>
          </cell>
        </row>
        <row r="154">
          <cell r="A154">
            <v>938</v>
          </cell>
          <cell r="B154" t="str">
            <v>West Sussex</v>
          </cell>
          <cell r="C154" t="str">
            <v>South</v>
          </cell>
          <cell r="D154" t="str">
            <v>South London &amp; South East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alculation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Control"/>
      <sheetName val="ACAs by District"/>
      <sheetName val="ACAs by LA"/>
      <sheetName val="ACAs by LA_withAvePartFringe"/>
      <sheetName val="PartFringe_AverageACA"/>
      <sheetName val="Chart1"/>
      <sheetName val="StaffProportion"/>
      <sheetName val="Expenditure"/>
      <sheetName val="TeacherSCA_SWFC_aut13"/>
      <sheetName val="LCAs by ACA Area"/>
      <sheetName val="LCA by District"/>
      <sheetName val="District-LA"/>
      <sheetName val="IL OL Fringe"/>
      <sheetName val="Regions"/>
      <sheetName val="Comparison"/>
      <sheetName val="AdHoc"/>
      <sheetName val="Export"/>
    </sheetNames>
    <sheetDataSet>
      <sheetData sheetId="0"/>
      <sheetData sheetId="1"/>
      <sheetData sheetId="2"/>
      <sheetData sheetId="3"/>
      <sheetData sheetId="4"/>
      <sheetData sheetId="5"/>
      <sheetData sheetId="6" refreshError="1"/>
      <sheetData sheetId="7">
        <row r="16">
          <cell r="U16">
            <v>0.52832993970429731</v>
          </cell>
        </row>
        <row r="17">
          <cell r="U17">
            <v>0.28286328443663272</v>
          </cell>
        </row>
        <row r="20">
          <cell r="U20">
            <v>0.81119322414093009</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CAs by District"/>
      <sheetName val="ACAs by LA"/>
      <sheetName val="ACAs by LA_withAvePartFringe"/>
      <sheetName val="PartFringe_AverageACA"/>
      <sheetName val="Export to SQL"/>
      <sheetName val="Export To Tech Note"/>
      <sheetName val="Chart1"/>
      <sheetName val="StaffProportion"/>
      <sheetName val="Expenditure"/>
      <sheetName val="TeacherSCA_summary"/>
      <sheetName val="TeacherSCA_SWFCaut13_Method2"/>
      <sheetName val="LCAs by ACA Area"/>
      <sheetName val="LCA by District"/>
      <sheetName val="District-LA"/>
      <sheetName val="IL OL Fringe"/>
      <sheetName val="Regions"/>
    </sheetNames>
    <sheetDataSet>
      <sheetData sheetId="0"/>
      <sheetData sheetId="1"/>
      <sheetData sheetId="2"/>
      <sheetData sheetId="3"/>
      <sheetData sheetId="4"/>
      <sheetData sheetId="5"/>
      <sheetData sheetId="6"/>
      <sheetData sheetId="7"/>
      <sheetData sheetId="8" refreshError="1"/>
      <sheetData sheetId="9">
        <row r="16">
          <cell r="V16">
            <v>0.53762993774522583</v>
          </cell>
        </row>
        <row r="17">
          <cell r="V17">
            <v>0.27064572622099031</v>
          </cell>
        </row>
        <row r="20">
          <cell r="V20">
            <v>0.80827566396621608</v>
          </cell>
        </row>
      </sheetData>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ModelInformation&amp;TabIndex"/>
      <sheetName val="Details"/>
      <sheetName val="Output_NFFLALevelCombinedTable"/>
      <sheetName val="UserInput"/>
      <sheetName val="Output_Summary"/>
      <sheetName val="OutputLATable_TotalCentralBlock"/>
      <sheetName val="OutputLATable_Ongoing"/>
      <sheetName val="OutputLAChart_TotalCentralBlock"/>
      <sheetName val="OutputLAChart_Ongoing"/>
      <sheetName val="Calculations_NFF_Funding"/>
      <sheetName val="Calculations_CSSB_NFF_Rate"/>
      <sheetName val="Calculations_CSSB_Baseline"/>
      <sheetName val="CR_SplitBetweenOngoing&amp;Historic"/>
      <sheetName val="Calc_FSM"/>
      <sheetName val="Regions"/>
      <sheetName val="Pupil Numbers"/>
      <sheetName val="ACA"/>
      <sheetName val="Data_s251Budget_201617"/>
      <sheetName val="2016-17 ESG Allocations"/>
      <sheetName val="201617_BaselinesData"/>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Do"/>
      <sheetName val="Cover"/>
      <sheetName val="Control sheet"/>
      <sheetName val="DataSources"/>
      <sheetName val="Stored scenarios"/>
      <sheetName val="LAdata"/>
      <sheetName val="LA OUTPUT"/>
      <sheetName val="SchoolData"/>
      <sheetName val="SCHOOL OUTPUT"/>
      <sheetName val="SchoolChartData"/>
      <sheetName val="NamedRanges"/>
      <sheetName val="SchoolData_1314"/>
      <sheetName val="ACA"/>
      <sheetName val="Exceptional Schools"/>
      <sheetName val="Quantum"/>
      <sheetName val="Lists"/>
    </sheetNames>
    <sheetDataSet>
      <sheetData sheetId="0"/>
      <sheetData sheetId="1"/>
      <sheetData sheetId="2"/>
      <sheetData sheetId="3"/>
      <sheetData sheetId="4"/>
      <sheetData sheetId="5"/>
      <sheetData sheetId="6"/>
      <sheetData sheetId="7"/>
      <sheetData sheetId="8"/>
      <sheetData sheetId="9">
        <row r="4">
          <cell r="AH4" t="str">
            <v>Baseline PP</v>
          </cell>
          <cell r="AK4" t="str">
            <v>NFF less CR and Growth</v>
          </cell>
          <cell r="AO4" t="str">
            <v>No</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Pupil Numbers"/>
      <sheetName val="Analysis"/>
      <sheetName val="tables"/>
      <sheetName val="ACA"/>
      <sheetName val="ACA Comparison"/>
    </sheetNames>
    <sheetDataSet>
      <sheetData sheetId="0"/>
      <sheetData sheetId="1"/>
      <sheetData sheetId="2">
        <row r="2">
          <cell r="J2">
            <v>201</v>
          </cell>
          <cell r="K2">
            <v>1.2623610869345974</v>
          </cell>
        </row>
        <row r="3">
          <cell r="J3">
            <v>202</v>
          </cell>
          <cell r="K3">
            <v>1.1849346751721002</v>
          </cell>
        </row>
        <row r="4">
          <cell r="J4">
            <v>203</v>
          </cell>
          <cell r="K4">
            <v>1.1849346751721002</v>
          </cell>
        </row>
        <row r="5">
          <cell r="J5">
            <v>204</v>
          </cell>
          <cell r="K5">
            <v>1.1849346751721002</v>
          </cell>
        </row>
        <row r="6">
          <cell r="J6">
            <v>205</v>
          </cell>
          <cell r="K6">
            <v>1.1849346751721002</v>
          </cell>
        </row>
        <row r="7">
          <cell r="J7">
            <v>206</v>
          </cell>
          <cell r="K7">
            <v>1.1849346751721002</v>
          </cell>
        </row>
        <row r="8">
          <cell r="J8">
            <v>207</v>
          </cell>
          <cell r="K8">
            <v>1.1849346751721002</v>
          </cell>
        </row>
        <row r="9">
          <cell r="J9">
            <v>208</v>
          </cell>
          <cell r="K9">
            <v>1.1849346751721002</v>
          </cell>
        </row>
        <row r="10">
          <cell r="J10">
            <v>209</v>
          </cell>
          <cell r="K10">
            <v>1.1849346751721002</v>
          </cell>
        </row>
        <row r="11">
          <cell r="J11">
            <v>210</v>
          </cell>
          <cell r="K11">
            <v>1.1849346751721002</v>
          </cell>
        </row>
        <row r="12">
          <cell r="J12">
            <v>211</v>
          </cell>
          <cell r="K12">
            <v>1.1849346751721002</v>
          </cell>
        </row>
        <row r="13">
          <cell r="J13">
            <v>212</v>
          </cell>
          <cell r="K13">
            <v>1.1849346751721002</v>
          </cell>
        </row>
        <row r="14">
          <cell r="J14">
            <v>213</v>
          </cell>
          <cell r="K14">
            <v>1.1849346751721002</v>
          </cell>
        </row>
        <row r="15">
          <cell r="J15">
            <v>301</v>
          </cell>
          <cell r="K15">
            <v>1.1297090495405613</v>
          </cell>
        </row>
        <row r="16">
          <cell r="J16">
            <v>302</v>
          </cell>
          <cell r="K16">
            <v>1.0998061995962876</v>
          </cell>
        </row>
        <row r="17">
          <cell r="J17">
            <v>303</v>
          </cell>
          <cell r="K17">
            <v>1.0831376686934553</v>
          </cell>
        </row>
        <row r="18">
          <cell r="J18">
            <v>304</v>
          </cell>
          <cell r="K18">
            <v>1.1463775804433936</v>
          </cell>
        </row>
        <row r="19">
          <cell r="J19">
            <v>305</v>
          </cell>
          <cell r="K19">
            <v>1.0831376686934553</v>
          </cell>
        </row>
        <row r="20">
          <cell r="J20">
            <v>306</v>
          </cell>
          <cell r="K20">
            <v>1.0831376686934553</v>
          </cell>
        </row>
        <row r="21">
          <cell r="J21">
            <v>307</v>
          </cell>
          <cell r="K21">
            <v>1.1463775804433936</v>
          </cell>
        </row>
        <row r="22">
          <cell r="J22">
            <v>308</v>
          </cell>
          <cell r="K22">
            <v>1.0831376686934553</v>
          </cell>
        </row>
        <row r="23">
          <cell r="J23">
            <v>309</v>
          </cell>
          <cell r="K23">
            <v>1.1297090495405613</v>
          </cell>
        </row>
        <row r="24">
          <cell r="J24">
            <v>310</v>
          </cell>
          <cell r="K24">
            <v>1.0998061995962876</v>
          </cell>
        </row>
        <row r="25">
          <cell r="J25">
            <v>311</v>
          </cell>
          <cell r="K25">
            <v>1.0831376686934553</v>
          </cell>
        </row>
        <row r="26">
          <cell r="J26">
            <v>312</v>
          </cell>
          <cell r="K26">
            <v>1.0998061995962876</v>
          </cell>
        </row>
        <row r="27">
          <cell r="J27">
            <v>313</v>
          </cell>
          <cell r="K27">
            <v>1.0998061995962876</v>
          </cell>
        </row>
        <row r="28">
          <cell r="J28">
            <v>314</v>
          </cell>
          <cell r="K28">
            <v>1.0998061995962876</v>
          </cell>
        </row>
        <row r="29">
          <cell r="J29">
            <v>315</v>
          </cell>
          <cell r="K29">
            <v>1.1463775804433936</v>
          </cell>
        </row>
        <row r="30">
          <cell r="J30">
            <v>316</v>
          </cell>
          <cell r="K30">
            <v>1.1297090495405613</v>
          </cell>
        </row>
        <row r="31">
          <cell r="J31">
            <v>317</v>
          </cell>
          <cell r="K31">
            <v>1.0831376686934553</v>
          </cell>
        </row>
        <row r="32">
          <cell r="J32">
            <v>318</v>
          </cell>
          <cell r="K32">
            <v>1.0998061995962876</v>
          </cell>
        </row>
        <row r="33">
          <cell r="J33">
            <v>319</v>
          </cell>
          <cell r="K33">
            <v>1.0998061995962876</v>
          </cell>
        </row>
        <row r="34">
          <cell r="J34">
            <v>320</v>
          </cell>
          <cell r="K34">
            <v>1.0831376686934553</v>
          </cell>
        </row>
        <row r="35">
          <cell r="J35">
            <v>330</v>
          </cell>
          <cell r="K35">
            <v>1.003451469130177</v>
          </cell>
        </row>
        <row r="36">
          <cell r="J36">
            <v>331</v>
          </cell>
          <cell r="K36">
            <v>1.003451469130177</v>
          </cell>
        </row>
        <row r="37">
          <cell r="J37">
            <v>332</v>
          </cell>
          <cell r="K37">
            <v>1.003451469130177</v>
          </cell>
        </row>
        <row r="38">
          <cell r="J38">
            <v>333</v>
          </cell>
          <cell r="K38">
            <v>1.003451469130177</v>
          </cell>
        </row>
        <row r="39">
          <cell r="J39">
            <v>334</v>
          </cell>
          <cell r="K39">
            <v>1.003451469130177</v>
          </cell>
        </row>
        <row r="40">
          <cell r="J40">
            <v>335</v>
          </cell>
          <cell r="K40">
            <v>1.003451469130177</v>
          </cell>
        </row>
        <row r="41">
          <cell r="J41">
            <v>336</v>
          </cell>
          <cell r="K41">
            <v>1.003451469130177</v>
          </cell>
        </row>
        <row r="42">
          <cell r="J42">
            <v>340</v>
          </cell>
          <cell r="K42">
            <v>1.0011447491179912</v>
          </cell>
        </row>
        <row r="43">
          <cell r="J43">
            <v>341</v>
          </cell>
          <cell r="K43">
            <v>1.0011447491179912</v>
          </cell>
        </row>
        <row r="44">
          <cell r="J44">
            <v>342</v>
          </cell>
          <cell r="K44">
            <v>1.0011447491179912</v>
          </cell>
        </row>
        <row r="45">
          <cell r="J45">
            <v>343</v>
          </cell>
          <cell r="K45">
            <v>1.0011447491179912</v>
          </cell>
        </row>
        <row r="46">
          <cell r="J46">
            <v>344</v>
          </cell>
          <cell r="K46">
            <v>1.0011447491179912</v>
          </cell>
        </row>
        <row r="47">
          <cell r="J47">
            <v>350</v>
          </cell>
          <cell r="K47">
            <v>1.0055767552613917</v>
          </cell>
        </row>
        <row r="48">
          <cell r="J48">
            <v>351</v>
          </cell>
          <cell r="K48">
            <v>1.0055767552613917</v>
          </cell>
        </row>
        <row r="49">
          <cell r="J49">
            <v>352</v>
          </cell>
          <cell r="K49">
            <v>1.0055767552613917</v>
          </cell>
        </row>
        <row r="50">
          <cell r="J50">
            <v>353</v>
          </cell>
          <cell r="K50">
            <v>1.0055767552613917</v>
          </cell>
        </row>
        <row r="51">
          <cell r="J51">
            <v>354</v>
          </cell>
          <cell r="K51">
            <v>1.0055767552613917</v>
          </cell>
        </row>
        <row r="52">
          <cell r="J52">
            <v>355</v>
          </cell>
          <cell r="K52">
            <v>1.0055767552613917</v>
          </cell>
        </row>
        <row r="53">
          <cell r="J53">
            <v>356</v>
          </cell>
          <cell r="K53">
            <v>1.0055767552613917</v>
          </cell>
        </row>
        <row r="54">
          <cell r="J54">
            <v>357</v>
          </cell>
          <cell r="K54">
            <v>1.0055767552613917</v>
          </cell>
        </row>
        <row r="55">
          <cell r="J55">
            <v>358</v>
          </cell>
          <cell r="K55">
            <v>1.0055767552613917</v>
          </cell>
        </row>
        <row r="56">
          <cell r="J56">
            <v>359</v>
          </cell>
          <cell r="K56">
            <v>1.0055767552613917</v>
          </cell>
        </row>
        <row r="57">
          <cell r="J57">
            <v>370</v>
          </cell>
          <cell r="K57">
            <v>1</v>
          </cell>
        </row>
        <row r="58">
          <cell r="J58">
            <v>371</v>
          </cell>
          <cell r="K58">
            <v>1</v>
          </cell>
        </row>
        <row r="59">
          <cell r="J59">
            <v>372</v>
          </cell>
          <cell r="K59">
            <v>1</v>
          </cell>
        </row>
        <row r="60">
          <cell r="J60">
            <v>373</v>
          </cell>
          <cell r="K60">
            <v>1</v>
          </cell>
        </row>
        <row r="61">
          <cell r="J61">
            <v>380</v>
          </cell>
          <cell r="K61">
            <v>1.0001650980158474</v>
          </cell>
        </row>
        <row r="62">
          <cell r="J62">
            <v>381</v>
          </cell>
          <cell r="K62">
            <v>1.0001650980158474</v>
          </cell>
        </row>
        <row r="63">
          <cell r="J63">
            <v>382</v>
          </cell>
          <cell r="K63">
            <v>1.0001650980158474</v>
          </cell>
        </row>
        <row r="64">
          <cell r="J64">
            <v>383</v>
          </cell>
          <cell r="K64">
            <v>1.0001650980158474</v>
          </cell>
        </row>
        <row r="65">
          <cell r="J65">
            <v>384</v>
          </cell>
          <cell r="K65">
            <v>1.0001650980158474</v>
          </cell>
        </row>
        <row r="66">
          <cell r="J66">
            <v>390</v>
          </cell>
          <cell r="K66">
            <v>1</v>
          </cell>
        </row>
        <row r="67">
          <cell r="J67">
            <v>391</v>
          </cell>
          <cell r="K67">
            <v>1</v>
          </cell>
        </row>
        <row r="68">
          <cell r="J68">
            <v>392</v>
          </cell>
          <cell r="K68">
            <v>1</v>
          </cell>
        </row>
        <row r="69">
          <cell r="J69">
            <v>393</v>
          </cell>
          <cell r="K69">
            <v>1</v>
          </cell>
        </row>
        <row r="70">
          <cell r="J70">
            <v>394</v>
          </cell>
          <cell r="K70">
            <v>1</v>
          </cell>
        </row>
        <row r="71">
          <cell r="J71">
            <v>800</v>
          </cell>
          <cell r="K71">
            <v>1.0149320816582614</v>
          </cell>
        </row>
        <row r="72">
          <cell r="J72">
            <v>801</v>
          </cell>
          <cell r="K72">
            <v>1.0149320816582614</v>
          </cell>
        </row>
        <row r="73">
          <cell r="J73">
            <v>802</v>
          </cell>
          <cell r="K73">
            <v>1.0149320816582614</v>
          </cell>
        </row>
        <row r="74">
          <cell r="J74">
            <v>803</v>
          </cell>
          <cell r="K74">
            <v>1.0149320816582614</v>
          </cell>
        </row>
        <row r="75">
          <cell r="J75">
            <v>805</v>
          </cell>
          <cell r="K75">
            <v>1</v>
          </cell>
        </row>
        <row r="76">
          <cell r="J76">
            <v>806</v>
          </cell>
          <cell r="K76">
            <v>1</v>
          </cell>
        </row>
        <row r="77">
          <cell r="J77">
            <v>807</v>
          </cell>
          <cell r="K77">
            <v>1</v>
          </cell>
        </row>
        <row r="78">
          <cell r="J78">
            <v>808</v>
          </cell>
          <cell r="K78">
            <v>1</v>
          </cell>
        </row>
        <row r="79">
          <cell r="J79">
            <v>810</v>
          </cell>
          <cell r="K79">
            <v>1</v>
          </cell>
        </row>
        <row r="80">
          <cell r="J80">
            <v>811</v>
          </cell>
          <cell r="K80">
            <v>1</v>
          </cell>
        </row>
        <row r="81">
          <cell r="J81">
            <v>812</v>
          </cell>
          <cell r="K81">
            <v>1</v>
          </cell>
        </row>
        <row r="82">
          <cell r="J82">
            <v>813</v>
          </cell>
          <cell r="K82">
            <v>1</v>
          </cell>
        </row>
        <row r="83">
          <cell r="J83">
            <v>815</v>
          </cell>
          <cell r="K83">
            <v>1</v>
          </cell>
        </row>
        <row r="84">
          <cell r="J84">
            <v>816</v>
          </cell>
          <cell r="K84">
            <v>1</v>
          </cell>
        </row>
        <row r="85">
          <cell r="J85">
            <v>821</v>
          </cell>
          <cell r="K85">
            <v>1.0160157557120151</v>
          </cell>
        </row>
        <row r="86">
          <cell r="J86">
            <v>822</v>
          </cell>
          <cell r="K86">
            <v>1.0160157557120151</v>
          </cell>
        </row>
        <row r="87">
          <cell r="J87">
            <v>823</v>
          </cell>
          <cell r="K87">
            <v>1.0160157557120151</v>
          </cell>
        </row>
        <row r="88">
          <cell r="J88">
            <v>825</v>
          </cell>
          <cell r="K88">
            <v>1.0348976856730419</v>
          </cell>
        </row>
        <row r="89">
          <cell r="J89">
            <v>826</v>
          </cell>
          <cell r="K89">
            <v>1.0293000445269778</v>
          </cell>
        </row>
        <row r="90">
          <cell r="J90">
            <v>830</v>
          </cell>
          <cell r="K90">
            <v>1</v>
          </cell>
        </row>
        <row r="91">
          <cell r="J91">
            <v>831</v>
          </cell>
          <cell r="K91">
            <v>1</v>
          </cell>
        </row>
        <row r="92">
          <cell r="J92">
            <v>835</v>
          </cell>
          <cell r="K92">
            <v>1</v>
          </cell>
        </row>
        <row r="93">
          <cell r="J93">
            <v>836</v>
          </cell>
          <cell r="K93">
            <v>1</v>
          </cell>
        </row>
        <row r="94">
          <cell r="J94">
            <v>837</v>
          </cell>
          <cell r="K94">
            <v>1</v>
          </cell>
        </row>
        <row r="95">
          <cell r="J95">
            <v>840</v>
          </cell>
          <cell r="K95">
            <v>1</v>
          </cell>
        </row>
        <row r="96">
          <cell r="J96">
            <v>841</v>
          </cell>
          <cell r="K96">
            <v>1</v>
          </cell>
        </row>
        <row r="97">
          <cell r="J97">
            <v>845</v>
          </cell>
          <cell r="K97">
            <v>1.0017284959376629</v>
          </cell>
        </row>
        <row r="98">
          <cell r="J98">
            <v>846</v>
          </cell>
          <cell r="K98">
            <v>1.0017284959376629</v>
          </cell>
        </row>
        <row r="99">
          <cell r="J99">
            <v>850</v>
          </cell>
          <cell r="K99">
            <v>1.014490836265451</v>
          </cell>
        </row>
        <row r="100">
          <cell r="J100">
            <v>851</v>
          </cell>
          <cell r="K100">
            <v>1.014490836265451</v>
          </cell>
        </row>
        <row r="101">
          <cell r="J101">
            <v>852</v>
          </cell>
          <cell r="K101">
            <v>1.014490836265451</v>
          </cell>
        </row>
        <row r="102">
          <cell r="J102">
            <v>855</v>
          </cell>
          <cell r="K102">
            <v>1</v>
          </cell>
        </row>
        <row r="103">
          <cell r="J103">
            <v>856</v>
          </cell>
          <cell r="K103">
            <v>1</v>
          </cell>
        </row>
        <row r="104">
          <cell r="J104">
            <v>857</v>
          </cell>
          <cell r="K104">
            <v>1</v>
          </cell>
        </row>
        <row r="105">
          <cell r="J105">
            <v>860</v>
          </cell>
          <cell r="K105">
            <v>1</v>
          </cell>
        </row>
        <row r="106">
          <cell r="J106">
            <v>861</v>
          </cell>
          <cell r="K106">
            <v>1</v>
          </cell>
        </row>
        <row r="107">
          <cell r="J107">
            <v>865</v>
          </cell>
          <cell r="K107">
            <v>1.0073267651634539</v>
          </cell>
        </row>
        <row r="108">
          <cell r="J108">
            <v>866</v>
          </cell>
          <cell r="K108">
            <v>1.0073267651634539</v>
          </cell>
        </row>
        <row r="109">
          <cell r="J109">
            <v>867</v>
          </cell>
          <cell r="K109">
            <v>1.0576177632035826</v>
          </cell>
        </row>
        <row r="110">
          <cell r="J110">
            <v>868</v>
          </cell>
          <cell r="K110">
            <v>1.0576177632035826</v>
          </cell>
        </row>
        <row r="111">
          <cell r="J111">
            <v>869</v>
          </cell>
          <cell r="K111">
            <v>1.0354935687103402</v>
          </cell>
        </row>
        <row r="112">
          <cell r="J112">
            <v>870</v>
          </cell>
          <cell r="K112">
            <v>1.0354935687103402</v>
          </cell>
        </row>
        <row r="113">
          <cell r="J113">
            <v>871</v>
          </cell>
          <cell r="K113">
            <v>1.0576177632035826</v>
          </cell>
        </row>
        <row r="114">
          <cell r="J114">
            <v>872</v>
          </cell>
          <cell r="K114">
            <v>1.0354935687103402</v>
          </cell>
        </row>
        <row r="115">
          <cell r="J115">
            <v>873</v>
          </cell>
          <cell r="K115">
            <v>1.0131157158754904</v>
          </cell>
        </row>
        <row r="116">
          <cell r="J116">
            <v>874</v>
          </cell>
          <cell r="K116">
            <v>1.0131157158754904</v>
          </cell>
        </row>
        <row r="117">
          <cell r="J117">
            <v>876</v>
          </cell>
          <cell r="K117">
            <v>1.0037064826216322</v>
          </cell>
        </row>
        <row r="118">
          <cell r="J118">
            <v>877</v>
          </cell>
          <cell r="K118">
            <v>1.0037064826216322</v>
          </cell>
        </row>
        <row r="119">
          <cell r="J119">
            <v>878</v>
          </cell>
          <cell r="K119">
            <v>1</v>
          </cell>
        </row>
        <row r="120">
          <cell r="J120">
            <v>879</v>
          </cell>
          <cell r="K120">
            <v>1</v>
          </cell>
        </row>
        <row r="121">
          <cell r="J121">
            <v>880</v>
          </cell>
          <cell r="K121">
            <v>1</v>
          </cell>
        </row>
        <row r="122">
          <cell r="J122">
            <v>881</v>
          </cell>
          <cell r="K122">
            <v>1.0151595720089308</v>
          </cell>
        </row>
        <row r="123">
          <cell r="J123">
            <v>882</v>
          </cell>
          <cell r="K123">
            <v>1.0036174653946481</v>
          </cell>
        </row>
        <row r="124">
          <cell r="J124">
            <v>883</v>
          </cell>
          <cell r="K124">
            <v>1.037788670711258</v>
          </cell>
        </row>
        <row r="125">
          <cell r="J125">
            <v>884</v>
          </cell>
          <cell r="K125">
            <v>1</v>
          </cell>
        </row>
        <row r="126">
          <cell r="J126">
            <v>885</v>
          </cell>
          <cell r="K126">
            <v>1</v>
          </cell>
        </row>
        <row r="127">
          <cell r="J127">
            <v>886</v>
          </cell>
          <cell r="K127">
            <v>1.0058722477775675</v>
          </cell>
        </row>
        <row r="128">
          <cell r="J128">
            <v>887</v>
          </cell>
          <cell r="K128">
            <v>1.0007213301430509</v>
          </cell>
        </row>
        <row r="129">
          <cell r="J129">
            <v>888</v>
          </cell>
          <cell r="K129">
            <v>1</v>
          </cell>
        </row>
        <row r="130">
          <cell r="J130">
            <v>889</v>
          </cell>
          <cell r="K130">
            <v>1</v>
          </cell>
        </row>
        <row r="131">
          <cell r="J131">
            <v>890</v>
          </cell>
          <cell r="K131">
            <v>1</v>
          </cell>
        </row>
        <row r="132">
          <cell r="J132">
            <v>891</v>
          </cell>
          <cell r="K132">
            <v>1.0028255205564489</v>
          </cell>
        </row>
        <row r="133">
          <cell r="J133">
            <v>892</v>
          </cell>
          <cell r="K133">
            <v>1.0028255205564489</v>
          </cell>
        </row>
        <row r="134">
          <cell r="J134">
            <v>893</v>
          </cell>
          <cell r="K134">
            <v>1</v>
          </cell>
        </row>
        <row r="135">
          <cell r="J135">
            <v>894</v>
          </cell>
          <cell r="K135">
            <v>1</v>
          </cell>
        </row>
        <row r="136">
          <cell r="J136">
            <v>895</v>
          </cell>
          <cell r="K136">
            <v>1.0037064826216322</v>
          </cell>
        </row>
        <row r="137">
          <cell r="J137">
            <v>896</v>
          </cell>
          <cell r="K137">
            <v>1.0037064826216322</v>
          </cell>
        </row>
        <row r="138">
          <cell r="J138">
            <v>908</v>
          </cell>
          <cell r="K138">
            <v>1</v>
          </cell>
        </row>
        <row r="139">
          <cell r="J139">
            <v>909</v>
          </cell>
          <cell r="K139">
            <v>1</v>
          </cell>
        </row>
        <row r="140">
          <cell r="J140">
            <v>916</v>
          </cell>
          <cell r="K140">
            <v>1.0064345035302777</v>
          </cell>
        </row>
        <row r="141">
          <cell r="J141">
            <v>919</v>
          </cell>
          <cell r="K141">
            <v>1.04138994908529</v>
          </cell>
        </row>
        <row r="142">
          <cell r="J142">
            <v>921</v>
          </cell>
          <cell r="K142">
            <v>1.014490836265451</v>
          </cell>
        </row>
        <row r="143">
          <cell r="J143">
            <v>925</v>
          </cell>
          <cell r="K143">
            <v>1</v>
          </cell>
        </row>
        <row r="144">
          <cell r="J144">
            <v>926</v>
          </cell>
          <cell r="K144">
            <v>1</v>
          </cell>
        </row>
        <row r="145">
          <cell r="J145">
            <v>928</v>
          </cell>
          <cell r="K145">
            <v>1.0033558429585079</v>
          </cell>
        </row>
        <row r="146">
          <cell r="J146">
            <v>929</v>
          </cell>
          <cell r="K146">
            <v>1</v>
          </cell>
        </row>
        <row r="147">
          <cell r="J147">
            <v>931</v>
          </cell>
          <cell r="K147">
            <v>1.0226738435214191</v>
          </cell>
        </row>
        <row r="148">
          <cell r="J148">
            <v>933</v>
          </cell>
          <cell r="K148">
            <v>1</v>
          </cell>
        </row>
        <row r="149">
          <cell r="J149">
            <v>935</v>
          </cell>
          <cell r="K149">
            <v>1.0000244159203306</v>
          </cell>
        </row>
        <row r="150">
          <cell r="J150">
            <v>936</v>
          </cell>
          <cell r="K150">
            <v>1.0576177632035826</v>
          </cell>
        </row>
        <row r="151">
          <cell r="J151">
            <v>937</v>
          </cell>
          <cell r="K151">
            <v>1.0071585420946638</v>
          </cell>
        </row>
        <row r="152">
          <cell r="J152">
            <v>938</v>
          </cell>
          <cell r="K152">
            <v>1.0091093430436222</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5 January 2015</v>
          </cell>
        </row>
        <row r="12">
          <cell r="BR12" t="str">
            <v>New Academy/Free School</v>
          </cell>
        </row>
        <row r="13">
          <cell r="BR13" t="str">
            <v>Post-16 institution with Sixth Form Funding From DSG</v>
          </cell>
        </row>
        <row r="14">
          <cell r="BR14" t="str">
            <v>Other</v>
          </cell>
        </row>
      </sheetData>
      <sheetData sheetId="6">
        <row r="4">
          <cell r="AC4" t="str">
            <v>15-16 Approved Exceptional  Circumstance 1:
Reserved for Additional lump sum for schools amalgamated during  FY14-15</v>
          </cell>
        </row>
      </sheetData>
      <sheetData sheetId="7">
        <row r="6">
          <cell r="C6">
            <v>103153</v>
          </cell>
        </row>
      </sheetData>
      <sheetData sheetId="8"/>
      <sheetData sheetId="9"/>
      <sheetData sheetId="10">
        <row r="9">
          <cell r="E9" t="str">
            <v>No</v>
          </cell>
        </row>
        <row r="15">
          <cell r="D15" t="str">
            <v>FSM % Primary</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0</v>
          </cell>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794712745.27985334</v>
          </cell>
        </row>
        <row r="6">
          <cell r="C6">
            <v>3302002</v>
          </cell>
        </row>
        <row r="7">
          <cell r="C7">
            <v>3302003</v>
          </cell>
        </row>
        <row r="8">
          <cell r="C8">
            <v>3302004</v>
          </cell>
        </row>
        <row r="9">
          <cell r="C9">
            <v>3302005</v>
          </cell>
        </row>
        <row r="10">
          <cell r="C10">
            <v>3302008</v>
          </cell>
        </row>
        <row r="11">
          <cell r="C11">
            <v>3302010</v>
          </cell>
        </row>
        <row r="12">
          <cell r="C12">
            <v>3302011</v>
          </cell>
        </row>
        <row r="13">
          <cell r="C13">
            <v>3302014</v>
          </cell>
        </row>
        <row r="14">
          <cell r="C14">
            <v>3302015</v>
          </cell>
        </row>
        <row r="15">
          <cell r="C15">
            <v>3302016</v>
          </cell>
        </row>
        <row r="16">
          <cell r="C16">
            <v>3302017</v>
          </cell>
        </row>
        <row r="17">
          <cell r="C17">
            <v>3302018</v>
          </cell>
        </row>
        <row r="18">
          <cell r="C18">
            <v>3302019</v>
          </cell>
        </row>
        <row r="19">
          <cell r="C19">
            <v>3302021</v>
          </cell>
        </row>
        <row r="20">
          <cell r="C20">
            <v>3302024</v>
          </cell>
        </row>
        <row r="21">
          <cell r="C21">
            <v>3302025</v>
          </cell>
        </row>
        <row r="22">
          <cell r="C22">
            <v>3302026</v>
          </cell>
        </row>
        <row r="23">
          <cell r="C23">
            <v>3302030</v>
          </cell>
        </row>
        <row r="24">
          <cell r="C24">
            <v>3302034</v>
          </cell>
        </row>
        <row r="25">
          <cell r="C25">
            <v>3302035</v>
          </cell>
        </row>
        <row r="26">
          <cell r="C26">
            <v>3302039</v>
          </cell>
        </row>
        <row r="27">
          <cell r="C27">
            <v>3302040</v>
          </cell>
        </row>
        <row r="28">
          <cell r="C28">
            <v>3302051</v>
          </cell>
        </row>
        <row r="29">
          <cell r="C29">
            <v>3302052</v>
          </cell>
        </row>
        <row r="30">
          <cell r="C30">
            <v>3302053</v>
          </cell>
        </row>
        <row r="31">
          <cell r="C31">
            <v>3302054</v>
          </cell>
        </row>
        <row r="32">
          <cell r="C32">
            <v>3302055</v>
          </cell>
        </row>
        <row r="33">
          <cell r="C33">
            <v>3302060</v>
          </cell>
        </row>
        <row r="34">
          <cell r="C34">
            <v>3302062</v>
          </cell>
        </row>
        <row r="35">
          <cell r="C35">
            <v>3302063</v>
          </cell>
        </row>
        <row r="36">
          <cell r="C36">
            <v>3302067</v>
          </cell>
        </row>
        <row r="37">
          <cell r="C37">
            <v>3302079</v>
          </cell>
        </row>
        <row r="38">
          <cell r="C38">
            <v>3302081</v>
          </cell>
        </row>
        <row r="39">
          <cell r="C39">
            <v>3302082</v>
          </cell>
        </row>
        <row r="40">
          <cell r="C40">
            <v>3302086</v>
          </cell>
        </row>
        <row r="41">
          <cell r="C41">
            <v>3302087</v>
          </cell>
        </row>
        <row r="42">
          <cell r="C42">
            <v>3302091</v>
          </cell>
        </row>
        <row r="43">
          <cell r="C43">
            <v>3302092</v>
          </cell>
        </row>
        <row r="44">
          <cell r="C44">
            <v>3302093</v>
          </cell>
        </row>
        <row r="45">
          <cell r="C45">
            <v>3302097</v>
          </cell>
        </row>
        <row r="46">
          <cell r="C46">
            <v>3302099</v>
          </cell>
        </row>
        <row r="47">
          <cell r="C47">
            <v>3302101</v>
          </cell>
        </row>
        <row r="48">
          <cell r="C48">
            <v>3302108</v>
          </cell>
        </row>
        <row r="49">
          <cell r="C49">
            <v>3302111</v>
          </cell>
        </row>
        <row r="50">
          <cell r="C50">
            <v>3302115</v>
          </cell>
        </row>
        <row r="51">
          <cell r="C51">
            <v>3302118</v>
          </cell>
        </row>
        <row r="52">
          <cell r="C52">
            <v>3302119</v>
          </cell>
        </row>
        <row r="53">
          <cell r="C53">
            <v>3302127</v>
          </cell>
        </row>
        <row r="54">
          <cell r="C54">
            <v>3302128</v>
          </cell>
        </row>
        <row r="55">
          <cell r="C55">
            <v>3302129</v>
          </cell>
        </row>
        <row r="56">
          <cell r="C56">
            <v>3302132</v>
          </cell>
        </row>
        <row r="57">
          <cell r="C57">
            <v>3302133</v>
          </cell>
        </row>
        <row r="58">
          <cell r="C58">
            <v>3302142</v>
          </cell>
        </row>
        <row r="59">
          <cell r="C59">
            <v>3302149</v>
          </cell>
        </row>
        <row r="60">
          <cell r="C60">
            <v>3302150</v>
          </cell>
        </row>
        <row r="61">
          <cell r="C61">
            <v>3302153</v>
          </cell>
        </row>
        <row r="62">
          <cell r="C62">
            <v>3302155</v>
          </cell>
        </row>
        <row r="63">
          <cell r="C63">
            <v>3302156</v>
          </cell>
        </row>
        <row r="64">
          <cell r="C64">
            <v>3302157</v>
          </cell>
        </row>
        <row r="65">
          <cell r="C65">
            <v>3302159</v>
          </cell>
        </row>
        <row r="66">
          <cell r="C66">
            <v>3302160</v>
          </cell>
        </row>
        <row r="67">
          <cell r="C67">
            <v>3302161</v>
          </cell>
        </row>
        <row r="68">
          <cell r="C68">
            <v>3302169</v>
          </cell>
        </row>
        <row r="69">
          <cell r="C69">
            <v>3302174</v>
          </cell>
        </row>
        <row r="70">
          <cell r="C70">
            <v>3302176</v>
          </cell>
        </row>
        <row r="71">
          <cell r="C71">
            <v>3302178</v>
          </cell>
        </row>
        <row r="72">
          <cell r="C72">
            <v>3302179</v>
          </cell>
        </row>
        <row r="73">
          <cell r="C73">
            <v>3302180</v>
          </cell>
        </row>
        <row r="74">
          <cell r="C74">
            <v>3302183</v>
          </cell>
        </row>
        <row r="75">
          <cell r="C75">
            <v>3302184</v>
          </cell>
        </row>
        <row r="76">
          <cell r="C76">
            <v>3302185</v>
          </cell>
        </row>
        <row r="77">
          <cell r="C77">
            <v>3302188</v>
          </cell>
        </row>
        <row r="78">
          <cell r="C78">
            <v>3302189</v>
          </cell>
        </row>
        <row r="79">
          <cell r="C79">
            <v>3302190</v>
          </cell>
        </row>
        <row r="80">
          <cell r="C80">
            <v>3302191</v>
          </cell>
        </row>
        <row r="81">
          <cell r="C81">
            <v>3302192</v>
          </cell>
        </row>
        <row r="82">
          <cell r="C82">
            <v>3302225</v>
          </cell>
        </row>
        <row r="83">
          <cell r="C83">
            <v>3302226</v>
          </cell>
        </row>
        <row r="84">
          <cell r="C84">
            <v>3302227</v>
          </cell>
        </row>
        <row r="85">
          <cell r="C85">
            <v>3302231</v>
          </cell>
        </row>
        <row r="86">
          <cell r="C86">
            <v>3302236</v>
          </cell>
        </row>
        <row r="87">
          <cell r="C87">
            <v>3302238</v>
          </cell>
        </row>
        <row r="88">
          <cell r="C88">
            <v>3302239</v>
          </cell>
        </row>
        <row r="89">
          <cell r="C89">
            <v>3302241</v>
          </cell>
        </row>
        <row r="90">
          <cell r="C90">
            <v>3302245</v>
          </cell>
        </row>
        <row r="91">
          <cell r="C91">
            <v>3302246</v>
          </cell>
        </row>
        <row r="92">
          <cell r="C92">
            <v>3302251</v>
          </cell>
        </row>
        <row r="93">
          <cell r="C93">
            <v>3302254</v>
          </cell>
        </row>
        <row r="94">
          <cell r="C94">
            <v>3302263</v>
          </cell>
        </row>
        <row r="95">
          <cell r="C95">
            <v>3302272</v>
          </cell>
        </row>
        <row r="96">
          <cell r="C96">
            <v>3302273</v>
          </cell>
        </row>
        <row r="97">
          <cell r="C97">
            <v>3302276</v>
          </cell>
        </row>
        <row r="98">
          <cell r="C98">
            <v>3302278</v>
          </cell>
        </row>
        <row r="99">
          <cell r="C99">
            <v>3302283</v>
          </cell>
        </row>
        <row r="100">
          <cell r="C100">
            <v>3302284</v>
          </cell>
        </row>
        <row r="101">
          <cell r="C101">
            <v>3302288</v>
          </cell>
        </row>
        <row r="102">
          <cell r="C102">
            <v>3302289</v>
          </cell>
        </row>
        <row r="103">
          <cell r="C103">
            <v>3302293</v>
          </cell>
        </row>
        <row r="104">
          <cell r="C104">
            <v>3302294</v>
          </cell>
        </row>
        <row r="105">
          <cell r="C105">
            <v>3302296</v>
          </cell>
        </row>
        <row r="106">
          <cell r="C106">
            <v>3302297</v>
          </cell>
        </row>
        <row r="107">
          <cell r="C107">
            <v>3302299</v>
          </cell>
        </row>
        <row r="108">
          <cell r="C108">
            <v>3302300</v>
          </cell>
        </row>
        <row r="109">
          <cell r="C109">
            <v>3302305</v>
          </cell>
        </row>
        <row r="110">
          <cell r="C110">
            <v>3302306</v>
          </cell>
        </row>
        <row r="111">
          <cell r="C111">
            <v>3302308</v>
          </cell>
        </row>
        <row r="112">
          <cell r="C112">
            <v>3302309</v>
          </cell>
        </row>
        <row r="113">
          <cell r="C113">
            <v>3302312</v>
          </cell>
        </row>
        <row r="114">
          <cell r="C114">
            <v>3302313</v>
          </cell>
        </row>
        <row r="115">
          <cell r="C115">
            <v>3302314</v>
          </cell>
        </row>
        <row r="116">
          <cell r="C116">
            <v>3302315</v>
          </cell>
        </row>
        <row r="117">
          <cell r="C117">
            <v>3302317</v>
          </cell>
        </row>
        <row r="118">
          <cell r="C118">
            <v>3302321</v>
          </cell>
        </row>
        <row r="119">
          <cell r="C119">
            <v>3302401</v>
          </cell>
        </row>
        <row r="120">
          <cell r="C120">
            <v>3302402</v>
          </cell>
        </row>
        <row r="121">
          <cell r="C121">
            <v>3302406</v>
          </cell>
        </row>
        <row r="122">
          <cell r="C122">
            <v>3302408</v>
          </cell>
        </row>
        <row r="123">
          <cell r="C123">
            <v>3302412</v>
          </cell>
        </row>
        <row r="124">
          <cell r="C124">
            <v>3302416</v>
          </cell>
        </row>
        <row r="125">
          <cell r="C125">
            <v>3302420</v>
          </cell>
        </row>
        <row r="126">
          <cell r="C126">
            <v>3302425</v>
          </cell>
        </row>
        <row r="127">
          <cell r="C127">
            <v>3302429</v>
          </cell>
        </row>
        <row r="128">
          <cell r="C128">
            <v>3302434</v>
          </cell>
        </row>
        <row r="129">
          <cell r="C129">
            <v>3302435</v>
          </cell>
        </row>
        <row r="130">
          <cell r="C130">
            <v>3302436</v>
          </cell>
        </row>
        <row r="131">
          <cell r="C131">
            <v>3302437</v>
          </cell>
        </row>
        <row r="132">
          <cell r="C132">
            <v>3302438</v>
          </cell>
        </row>
        <row r="133">
          <cell r="C133">
            <v>3302441</v>
          </cell>
        </row>
        <row r="134">
          <cell r="C134">
            <v>3302442</v>
          </cell>
        </row>
        <row r="135">
          <cell r="C135">
            <v>3302443</v>
          </cell>
        </row>
        <row r="136">
          <cell r="C136">
            <v>3302445</v>
          </cell>
        </row>
        <row r="137">
          <cell r="C137">
            <v>3302447</v>
          </cell>
        </row>
        <row r="138">
          <cell r="C138">
            <v>3302448</v>
          </cell>
        </row>
        <row r="139">
          <cell r="C139">
            <v>3302449</v>
          </cell>
        </row>
        <row r="140">
          <cell r="C140">
            <v>3302451</v>
          </cell>
        </row>
        <row r="141">
          <cell r="C141">
            <v>3302453</v>
          </cell>
        </row>
        <row r="142">
          <cell r="C142">
            <v>3302454</v>
          </cell>
        </row>
        <row r="143">
          <cell r="C143">
            <v>3302455</v>
          </cell>
        </row>
        <row r="144">
          <cell r="C144">
            <v>3302456</v>
          </cell>
        </row>
        <row r="145">
          <cell r="C145">
            <v>3302457</v>
          </cell>
        </row>
        <row r="146">
          <cell r="C146">
            <v>3302462</v>
          </cell>
        </row>
        <row r="147">
          <cell r="C147">
            <v>3302464</v>
          </cell>
        </row>
        <row r="148">
          <cell r="C148">
            <v>3302465</v>
          </cell>
        </row>
        <row r="149">
          <cell r="C149">
            <v>3302466</v>
          </cell>
        </row>
        <row r="150">
          <cell r="C150">
            <v>3302469</v>
          </cell>
        </row>
        <row r="151">
          <cell r="C151">
            <v>3302471</v>
          </cell>
        </row>
        <row r="152">
          <cell r="C152">
            <v>3302472</v>
          </cell>
        </row>
        <row r="153">
          <cell r="C153">
            <v>3302474</v>
          </cell>
        </row>
        <row r="154">
          <cell r="C154">
            <v>3302475</v>
          </cell>
        </row>
        <row r="155">
          <cell r="C155">
            <v>3302477</v>
          </cell>
        </row>
        <row r="156">
          <cell r="C156">
            <v>3302478</v>
          </cell>
        </row>
        <row r="157">
          <cell r="C157">
            <v>3302479</v>
          </cell>
        </row>
        <row r="158">
          <cell r="C158">
            <v>3302480</v>
          </cell>
        </row>
        <row r="159">
          <cell r="C159">
            <v>3302482</v>
          </cell>
        </row>
        <row r="160">
          <cell r="C160">
            <v>3302484</v>
          </cell>
        </row>
        <row r="161">
          <cell r="C161">
            <v>3302485</v>
          </cell>
        </row>
        <row r="162">
          <cell r="C162">
            <v>3302486</v>
          </cell>
        </row>
        <row r="163">
          <cell r="C163">
            <v>3303002</v>
          </cell>
        </row>
        <row r="164">
          <cell r="C164">
            <v>3303003</v>
          </cell>
        </row>
        <row r="165">
          <cell r="C165">
            <v>3303004</v>
          </cell>
        </row>
        <row r="166">
          <cell r="C166">
            <v>3303010</v>
          </cell>
        </row>
        <row r="167">
          <cell r="C167">
            <v>3303016</v>
          </cell>
        </row>
        <row r="168">
          <cell r="C168">
            <v>3303019</v>
          </cell>
        </row>
        <row r="169">
          <cell r="C169">
            <v>3303025</v>
          </cell>
        </row>
        <row r="170">
          <cell r="C170">
            <v>3303302</v>
          </cell>
        </row>
        <row r="171">
          <cell r="C171">
            <v>3303303</v>
          </cell>
        </row>
        <row r="172">
          <cell r="C172">
            <v>3303307</v>
          </cell>
        </row>
        <row r="173">
          <cell r="C173">
            <v>3303310</v>
          </cell>
        </row>
        <row r="174">
          <cell r="C174">
            <v>3303314</v>
          </cell>
        </row>
        <row r="175">
          <cell r="C175">
            <v>3303316</v>
          </cell>
        </row>
        <row r="176">
          <cell r="C176">
            <v>3303317</v>
          </cell>
        </row>
        <row r="177">
          <cell r="C177">
            <v>3303318</v>
          </cell>
        </row>
        <row r="178">
          <cell r="C178">
            <v>3303319</v>
          </cell>
        </row>
        <row r="179">
          <cell r="C179">
            <v>3303320</v>
          </cell>
        </row>
        <row r="180">
          <cell r="C180">
            <v>3303321</v>
          </cell>
        </row>
        <row r="181">
          <cell r="C181">
            <v>3303322</v>
          </cell>
        </row>
        <row r="182">
          <cell r="C182">
            <v>3303323</v>
          </cell>
        </row>
        <row r="183">
          <cell r="C183">
            <v>3303325</v>
          </cell>
        </row>
        <row r="184">
          <cell r="C184">
            <v>3303327</v>
          </cell>
        </row>
        <row r="185">
          <cell r="C185">
            <v>3303328</v>
          </cell>
        </row>
        <row r="186">
          <cell r="C186">
            <v>3303329</v>
          </cell>
        </row>
        <row r="187">
          <cell r="C187">
            <v>3303330</v>
          </cell>
        </row>
        <row r="188">
          <cell r="C188">
            <v>3303331</v>
          </cell>
        </row>
        <row r="189">
          <cell r="C189">
            <v>3303335</v>
          </cell>
        </row>
        <row r="190">
          <cell r="C190">
            <v>3303337</v>
          </cell>
        </row>
        <row r="191">
          <cell r="C191">
            <v>3303339</v>
          </cell>
        </row>
        <row r="192">
          <cell r="C192">
            <v>3303342</v>
          </cell>
        </row>
        <row r="193">
          <cell r="C193">
            <v>3303344</v>
          </cell>
        </row>
        <row r="194">
          <cell r="C194">
            <v>3303346</v>
          </cell>
        </row>
        <row r="195">
          <cell r="C195">
            <v>3303347</v>
          </cell>
        </row>
        <row r="196">
          <cell r="C196">
            <v>3303349</v>
          </cell>
        </row>
        <row r="197">
          <cell r="C197">
            <v>3303350</v>
          </cell>
        </row>
        <row r="198">
          <cell r="C198">
            <v>3303351</v>
          </cell>
        </row>
        <row r="199">
          <cell r="C199">
            <v>3303352</v>
          </cell>
        </row>
        <row r="200">
          <cell r="C200">
            <v>3303353</v>
          </cell>
        </row>
        <row r="201">
          <cell r="C201">
            <v>3303354</v>
          </cell>
        </row>
        <row r="202">
          <cell r="C202">
            <v>3303355</v>
          </cell>
        </row>
        <row r="203">
          <cell r="C203">
            <v>3303356</v>
          </cell>
        </row>
        <row r="204">
          <cell r="C204">
            <v>3303357</v>
          </cell>
        </row>
        <row r="205">
          <cell r="C205">
            <v>3303358</v>
          </cell>
        </row>
        <row r="206">
          <cell r="C206">
            <v>3303359</v>
          </cell>
        </row>
        <row r="207">
          <cell r="C207">
            <v>3303360</v>
          </cell>
        </row>
        <row r="208">
          <cell r="C208">
            <v>3303361</v>
          </cell>
        </row>
        <row r="209">
          <cell r="C209">
            <v>3303362</v>
          </cell>
        </row>
        <row r="210">
          <cell r="C210">
            <v>3303363</v>
          </cell>
        </row>
        <row r="211">
          <cell r="C211">
            <v>3303365</v>
          </cell>
        </row>
        <row r="212">
          <cell r="C212">
            <v>3303366</v>
          </cell>
        </row>
        <row r="213">
          <cell r="C213">
            <v>3303367</v>
          </cell>
        </row>
        <row r="214">
          <cell r="C214">
            <v>3303371</v>
          </cell>
        </row>
        <row r="215">
          <cell r="C215">
            <v>3303372</v>
          </cell>
        </row>
        <row r="216">
          <cell r="C216">
            <v>3303374</v>
          </cell>
        </row>
        <row r="217">
          <cell r="C217">
            <v>3303375</v>
          </cell>
        </row>
        <row r="218">
          <cell r="C218">
            <v>3303377</v>
          </cell>
        </row>
        <row r="219">
          <cell r="C219">
            <v>3303379</v>
          </cell>
        </row>
        <row r="220">
          <cell r="C220">
            <v>3303380</v>
          </cell>
        </row>
        <row r="221">
          <cell r="C221">
            <v>3303381</v>
          </cell>
        </row>
        <row r="222">
          <cell r="C222">
            <v>3303382</v>
          </cell>
        </row>
        <row r="223">
          <cell r="C223">
            <v>3303383</v>
          </cell>
        </row>
        <row r="224">
          <cell r="C224">
            <v>3303385</v>
          </cell>
        </row>
        <row r="225">
          <cell r="C225">
            <v>3303386</v>
          </cell>
        </row>
        <row r="226">
          <cell r="C226">
            <v>3303401</v>
          </cell>
        </row>
        <row r="227">
          <cell r="C227">
            <v>3303402</v>
          </cell>
        </row>
        <row r="228">
          <cell r="C228">
            <v>3303403</v>
          </cell>
        </row>
        <row r="229">
          <cell r="C229">
            <v>3303406</v>
          </cell>
        </row>
        <row r="230">
          <cell r="C230">
            <v>3303409</v>
          </cell>
        </row>
        <row r="231">
          <cell r="C231">
            <v>3303410</v>
          </cell>
        </row>
        <row r="232">
          <cell r="C232">
            <v>3303411</v>
          </cell>
        </row>
        <row r="233">
          <cell r="C233">
            <v>3303412</v>
          </cell>
        </row>
        <row r="234">
          <cell r="C234">
            <v>3303413</v>
          </cell>
        </row>
        <row r="235">
          <cell r="C235">
            <v>3303421</v>
          </cell>
        </row>
        <row r="236">
          <cell r="C236">
            <v>3303428</v>
          </cell>
        </row>
        <row r="237">
          <cell r="C237">
            <v>3303430</v>
          </cell>
        </row>
        <row r="238">
          <cell r="C238">
            <v>3303431</v>
          </cell>
        </row>
        <row r="239">
          <cell r="C239">
            <v>3303432</v>
          </cell>
        </row>
        <row r="240">
          <cell r="C240">
            <v>3303433</v>
          </cell>
        </row>
        <row r="241">
          <cell r="C241">
            <v>3303435</v>
          </cell>
        </row>
        <row r="242">
          <cell r="C242">
            <v>3303436</v>
          </cell>
        </row>
        <row r="243">
          <cell r="C243">
            <v>3305202</v>
          </cell>
        </row>
        <row r="244">
          <cell r="C244">
            <v>3305203</v>
          </cell>
        </row>
        <row r="245">
          <cell r="C245">
            <v>3305204</v>
          </cell>
        </row>
        <row r="246">
          <cell r="C246">
            <v>3305205</v>
          </cell>
        </row>
        <row r="247">
          <cell r="C247">
            <v>3305949</v>
          </cell>
        </row>
        <row r="248">
          <cell r="C248">
            <v>3304008</v>
          </cell>
        </row>
        <row r="249">
          <cell r="C249">
            <v>3304009</v>
          </cell>
        </row>
        <row r="250">
          <cell r="C250">
            <v>3304015</v>
          </cell>
        </row>
        <row r="251">
          <cell r="C251">
            <v>3304063</v>
          </cell>
        </row>
        <row r="252">
          <cell r="C252">
            <v>3304115</v>
          </cell>
        </row>
        <row r="253">
          <cell r="C253">
            <v>3304129</v>
          </cell>
        </row>
        <row r="254">
          <cell r="C254">
            <v>3304173</v>
          </cell>
        </row>
        <row r="255">
          <cell r="C255">
            <v>3304177</v>
          </cell>
        </row>
        <row r="256">
          <cell r="C256">
            <v>3304187</v>
          </cell>
        </row>
        <row r="257">
          <cell r="C257">
            <v>3304188</v>
          </cell>
        </row>
        <row r="258">
          <cell r="C258">
            <v>3304193</v>
          </cell>
        </row>
        <row r="259">
          <cell r="C259">
            <v>3304201</v>
          </cell>
        </row>
        <row r="260">
          <cell r="C260">
            <v>3304223</v>
          </cell>
        </row>
        <row r="261">
          <cell r="C261">
            <v>3304233</v>
          </cell>
        </row>
        <row r="262">
          <cell r="C262">
            <v>3304237</v>
          </cell>
        </row>
        <row r="263">
          <cell r="C263">
            <v>3304238</v>
          </cell>
        </row>
        <row r="264">
          <cell r="C264">
            <v>3304244</v>
          </cell>
        </row>
        <row r="265">
          <cell r="C265">
            <v>3304245</v>
          </cell>
        </row>
        <row r="266">
          <cell r="C266">
            <v>3304301</v>
          </cell>
        </row>
        <row r="267">
          <cell r="C267">
            <v>3304330</v>
          </cell>
        </row>
        <row r="268">
          <cell r="C268">
            <v>3304333</v>
          </cell>
        </row>
        <row r="269">
          <cell r="C269">
            <v>3304334</v>
          </cell>
        </row>
        <row r="270">
          <cell r="C270">
            <v>3304606</v>
          </cell>
        </row>
        <row r="271">
          <cell r="C271">
            <v>3304616</v>
          </cell>
        </row>
        <row r="272">
          <cell r="C272">
            <v>3304625</v>
          </cell>
        </row>
        <row r="273">
          <cell r="C273">
            <v>3304661</v>
          </cell>
        </row>
        <row r="274">
          <cell r="C274">
            <v>3304663</v>
          </cell>
        </row>
        <row r="275">
          <cell r="C275">
            <v>3304664</v>
          </cell>
        </row>
        <row r="276">
          <cell r="C276">
            <v>3304801</v>
          </cell>
        </row>
        <row r="277">
          <cell r="C277">
            <v>3304804</v>
          </cell>
        </row>
        <row r="278">
          <cell r="C278">
            <v>3305401</v>
          </cell>
        </row>
        <row r="279">
          <cell r="C279">
            <v>3305402</v>
          </cell>
        </row>
        <row r="280">
          <cell r="C280">
            <v>3305403</v>
          </cell>
        </row>
        <row r="281">
          <cell r="C281">
            <v>3305413</v>
          </cell>
        </row>
        <row r="282">
          <cell r="C282">
            <v>3305415</v>
          </cell>
        </row>
        <row r="283">
          <cell r="C283">
            <v>3305416</v>
          </cell>
        </row>
        <row r="284">
          <cell r="C284">
            <v>3302020</v>
          </cell>
        </row>
        <row r="285">
          <cell r="C285">
            <v>3302036</v>
          </cell>
        </row>
        <row r="286">
          <cell r="C286">
            <v>3302037</v>
          </cell>
        </row>
        <row r="287">
          <cell r="C287">
            <v>3302038</v>
          </cell>
        </row>
        <row r="288">
          <cell r="C288">
            <v>3302041</v>
          </cell>
        </row>
        <row r="289">
          <cell r="C289">
            <v>3302047</v>
          </cell>
        </row>
        <row r="290">
          <cell r="C290">
            <v>3302048</v>
          </cell>
        </row>
        <row r="291">
          <cell r="C291">
            <v>3302056</v>
          </cell>
        </row>
        <row r="292">
          <cell r="C292">
            <v>3302057</v>
          </cell>
        </row>
        <row r="293">
          <cell r="C293">
            <v>3302058</v>
          </cell>
        </row>
        <row r="294">
          <cell r="C294">
            <v>3302059</v>
          </cell>
        </row>
        <row r="295">
          <cell r="C295">
            <v>3302061</v>
          </cell>
        </row>
        <row r="296">
          <cell r="C296">
            <v>3302064</v>
          </cell>
        </row>
        <row r="297">
          <cell r="C297">
            <v>3302065</v>
          </cell>
        </row>
        <row r="298">
          <cell r="C298">
            <v>3302068</v>
          </cell>
        </row>
        <row r="299">
          <cell r="C299">
            <v>3302070</v>
          </cell>
        </row>
        <row r="300">
          <cell r="C300">
            <v>3302071</v>
          </cell>
        </row>
        <row r="301">
          <cell r="C301">
            <v>3302072</v>
          </cell>
        </row>
        <row r="302">
          <cell r="C302">
            <v>3302073</v>
          </cell>
        </row>
        <row r="303">
          <cell r="C303">
            <v>3302075</v>
          </cell>
        </row>
        <row r="304">
          <cell r="C304">
            <v>3302078</v>
          </cell>
        </row>
        <row r="305">
          <cell r="C305">
            <v>3302080</v>
          </cell>
        </row>
        <row r="306">
          <cell r="C306">
            <v>3302085</v>
          </cell>
        </row>
        <row r="307">
          <cell r="C307">
            <v>3302096</v>
          </cell>
        </row>
        <row r="308">
          <cell r="C308">
            <v>3302098</v>
          </cell>
        </row>
        <row r="309">
          <cell r="C309">
            <v>3302100</v>
          </cell>
        </row>
        <row r="310">
          <cell r="C310">
            <v>3302102</v>
          </cell>
        </row>
        <row r="311">
          <cell r="C311">
            <v>3302103</v>
          </cell>
        </row>
        <row r="312">
          <cell r="C312">
            <v>3302104</v>
          </cell>
        </row>
        <row r="313">
          <cell r="C313">
            <v>3302105</v>
          </cell>
        </row>
        <row r="314">
          <cell r="C314">
            <v>3302107</v>
          </cell>
        </row>
        <row r="315">
          <cell r="C315">
            <v>3302109</v>
          </cell>
        </row>
        <row r="316">
          <cell r="C316">
            <v>3302110</v>
          </cell>
        </row>
        <row r="317">
          <cell r="C317">
            <v>3302117</v>
          </cell>
        </row>
        <row r="318">
          <cell r="C318">
            <v>3302120</v>
          </cell>
        </row>
        <row r="319">
          <cell r="C319">
            <v>3302121</v>
          </cell>
        </row>
        <row r="320">
          <cell r="C320">
            <v>3302122</v>
          </cell>
        </row>
        <row r="321">
          <cell r="C321">
            <v>3302126</v>
          </cell>
        </row>
        <row r="322">
          <cell r="C322">
            <v>3302134</v>
          </cell>
        </row>
        <row r="323">
          <cell r="C323">
            <v>3302136</v>
          </cell>
        </row>
        <row r="324">
          <cell r="C324">
            <v>3302138</v>
          </cell>
        </row>
        <row r="325">
          <cell r="C325">
            <v>3302182</v>
          </cell>
        </row>
        <row r="326">
          <cell r="C326">
            <v>3302195</v>
          </cell>
        </row>
        <row r="327">
          <cell r="C327">
            <v>3302249</v>
          </cell>
        </row>
        <row r="328">
          <cell r="C328">
            <v>3302295</v>
          </cell>
        </row>
        <row r="329">
          <cell r="C329">
            <v>3302310</v>
          </cell>
        </row>
        <row r="330">
          <cell r="C330">
            <v>3302450</v>
          </cell>
        </row>
        <row r="331">
          <cell r="C331">
            <v>3302452</v>
          </cell>
        </row>
        <row r="332">
          <cell r="C332">
            <v>3302458</v>
          </cell>
        </row>
        <row r="333">
          <cell r="C333">
            <v>3302460</v>
          </cell>
        </row>
        <row r="334">
          <cell r="C334">
            <v>3302463</v>
          </cell>
        </row>
        <row r="335">
          <cell r="C335">
            <v>3302481</v>
          </cell>
        </row>
        <row r="336">
          <cell r="C336">
            <v>3303015</v>
          </cell>
        </row>
        <row r="337">
          <cell r="C337">
            <v>3303306</v>
          </cell>
        </row>
        <row r="338">
          <cell r="C338">
            <v>3303311</v>
          </cell>
        </row>
        <row r="339">
          <cell r="C339">
            <v>3303429</v>
          </cell>
        </row>
        <row r="340">
          <cell r="C340">
            <v>3305201</v>
          </cell>
        </row>
        <row r="341">
          <cell r="C341">
            <v>3304001</v>
          </cell>
        </row>
        <row r="342">
          <cell r="C342">
            <v>3304005</v>
          </cell>
        </row>
        <row r="343">
          <cell r="C343">
            <v>3304006</v>
          </cell>
        </row>
        <row r="344">
          <cell r="C344">
            <v>3304012</v>
          </cell>
        </row>
        <row r="345">
          <cell r="C345">
            <v>3304013</v>
          </cell>
        </row>
        <row r="346">
          <cell r="C346">
            <v>3304057</v>
          </cell>
        </row>
        <row r="347">
          <cell r="C347">
            <v>3304060</v>
          </cell>
        </row>
        <row r="348">
          <cell r="C348">
            <v>3304084</v>
          </cell>
        </row>
        <row r="349">
          <cell r="C349">
            <v>3304108</v>
          </cell>
        </row>
        <row r="350">
          <cell r="C350">
            <v>3304109</v>
          </cell>
        </row>
        <row r="351">
          <cell r="C351">
            <v>3304206</v>
          </cell>
        </row>
        <row r="352">
          <cell r="C352">
            <v>3304207</v>
          </cell>
        </row>
        <row r="353">
          <cell r="C353">
            <v>3304220</v>
          </cell>
        </row>
        <row r="354">
          <cell r="C354">
            <v>3304227</v>
          </cell>
        </row>
        <row r="355">
          <cell r="C355">
            <v>3304240</v>
          </cell>
        </row>
        <row r="356">
          <cell r="C356">
            <v>3304241</v>
          </cell>
        </row>
        <row r="357">
          <cell r="C357">
            <v>3304246</v>
          </cell>
        </row>
        <row r="358">
          <cell r="C358">
            <v>3304300</v>
          </cell>
        </row>
        <row r="359">
          <cell r="C359">
            <v>3304307</v>
          </cell>
        </row>
        <row r="360">
          <cell r="C360">
            <v>3304323</v>
          </cell>
        </row>
        <row r="361">
          <cell r="C361">
            <v>3304331</v>
          </cell>
        </row>
        <row r="362">
          <cell r="C362">
            <v>3304660</v>
          </cell>
        </row>
        <row r="363">
          <cell r="C363">
            <v>3305400</v>
          </cell>
        </row>
        <row r="364">
          <cell r="C364">
            <v>3305404</v>
          </cell>
        </row>
        <row r="365">
          <cell r="C365">
            <v>3305405</v>
          </cell>
        </row>
        <row r="366">
          <cell r="C366">
            <v>3305406</v>
          </cell>
        </row>
        <row r="367">
          <cell r="C367">
            <v>3305407</v>
          </cell>
        </row>
        <row r="368">
          <cell r="C368">
            <v>3305408</v>
          </cell>
        </row>
        <row r="369">
          <cell r="C369">
            <v>3305409</v>
          </cell>
        </row>
        <row r="370">
          <cell r="C370">
            <v>3305410</v>
          </cell>
        </row>
        <row r="371">
          <cell r="C371">
            <v>3305411</v>
          </cell>
        </row>
        <row r="372">
          <cell r="C372">
            <v>3305412</v>
          </cell>
        </row>
        <row r="373">
          <cell r="C373">
            <v>3305414</v>
          </cell>
        </row>
        <row r="374">
          <cell r="C374">
            <v>3306905</v>
          </cell>
        </row>
        <row r="375">
          <cell r="C375">
            <v>3306906</v>
          </cell>
        </row>
        <row r="376">
          <cell r="C376">
            <v>3306907</v>
          </cell>
        </row>
        <row r="377">
          <cell r="C377">
            <v>3306908</v>
          </cell>
        </row>
        <row r="378">
          <cell r="C378">
            <v>3306909</v>
          </cell>
        </row>
        <row r="379">
          <cell r="C379">
            <v>3306910</v>
          </cell>
        </row>
        <row r="380">
          <cell r="C380">
            <v>3302032</v>
          </cell>
        </row>
        <row r="381">
          <cell r="C381">
            <v>3304000</v>
          </cell>
        </row>
        <row r="382">
          <cell r="C382">
            <v>3304002</v>
          </cell>
        </row>
        <row r="383">
          <cell r="C383">
            <v>3304003</v>
          </cell>
        </row>
        <row r="384">
          <cell r="C384">
            <v>3304004</v>
          </cell>
        </row>
        <row r="385">
          <cell r="C385">
            <v>3304007</v>
          </cell>
        </row>
        <row r="386">
          <cell r="C386">
            <v>3304010</v>
          </cell>
        </row>
        <row r="387">
          <cell r="C387">
            <v>3304011</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ersion control"/>
      <sheetName val="Policy_decisions"/>
      <sheetName val="FSM_Ever6_School_level"/>
      <sheetName val="Service_children_School_level"/>
      <sheetName val="Post_LAC_School_level"/>
      <sheetName val="LAC_LA_level"/>
      <sheetName val="FSM, SC &amp; Post-LAC LA_level AP"/>
      <sheetName val="September Academies Summariser"/>
      <sheetName val="New &amp; growing"/>
      <sheetName val="Academy allocations"/>
      <sheetName val="LA Allocations"/>
      <sheetName val="LA LEVELCHECKS"/>
    </sheetNames>
    <sheetDataSet>
      <sheetData sheetId="0" refreshError="1"/>
      <sheetData sheetId="1" refreshError="1"/>
      <sheetData sheetId="2">
        <row r="4">
          <cell r="C4">
            <v>1300</v>
          </cell>
          <cell r="H4">
            <v>41757</v>
          </cell>
          <cell r="I4">
            <v>1</v>
          </cell>
        </row>
        <row r="5">
          <cell r="C5">
            <v>935</v>
          </cell>
          <cell r="H5">
            <v>41883</v>
          </cell>
          <cell r="I5">
            <v>0.58333333333333337</v>
          </cell>
          <cell r="J5">
            <v>0.41666666666666669</v>
          </cell>
        </row>
        <row r="6">
          <cell r="C6">
            <v>1900</v>
          </cell>
          <cell r="H6">
            <v>42009</v>
          </cell>
          <cell r="I6">
            <v>0.25</v>
          </cell>
          <cell r="J6">
            <v>0.75</v>
          </cell>
        </row>
        <row r="7">
          <cell r="C7">
            <v>1900</v>
          </cell>
        </row>
        <row r="8">
          <cell r="C8">
            <v>300</v>
          </cell>
        </row>
        <row r="11">
          <cell r="F11">
            <v>0.58333333333333337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D5">
            <v>203321.875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Summary"/>
      <sheetName val="AdjustScaling"/>
      <sheetName val="UnitValues"/>
      <sheetName val="SchoolCalcs_1617"/>
      <sheetName val="LA_Calcs_1617"/>
      <sheetName val="SchoolCalcs_1718"/>
      <sheetName val="LA_Calcs_1718"/>
      <sheetName val="SchoolCalcs_1819"/>
      <sheetName val="LA_Calcs_1819"/>
      <sheetName val="SchoolCalcs_1920"/>
      <sheetName val="LA_Calcs_1920"/>
      <sheetName val="SQLview"/>
      <sheetName val="ACA_District"/>
      <sheetName val="PupilProjections"/>
      <sheetName val="2015-16 DSG"/>
      <sheetName val="DualRun_pre-election policy cos"/>
    </sheetNames>
    <sheetDataSet>
      <sheetData sheetId="0"/>
      <sheetData sheetId="1"/>
      <sheetData sheetId="2"/>
      <sheetData sheetId="3"/>
      <sheetData sheetId="4">
        <row r="8">
          <cell r="E8">
            <v>2935.2121885311763</v>
          </cell>
        </row>
        <row r="9">
          <cell r="E9">
            <v>4041.6607900289368</v>
          </cell>
        </row>
        <row r="10">
          <cell r="E10">
            <v>4586.5682747386672</v>
          </cell>
        </row>
        <row r="11">
          <cell r="E11">
            <v>866.60613549574293</v>
          </cell>
        </row>
        <row r="12">
          <cell r="E12">
            <v>1025.0204163536969</v>
          </cell>
        </row>
        <row r="13">
          <cell r="E13">
            <v>204.49304969497641</v>
          </cell>
        </row>
        <row r="14">
          <cell r="E14">
            <v>286.76112777647535</v>
          </cell>
        </row>
        <row r="15">
          <cell r="E15">
            <v>257.46788685221463</v>
          </cell>
        </row>
        <row r="16">
          <cell r="E16">
            <v>376.58542809784342</v>
          </cell>
        </row>
        <row r="17">
          <cell r="E17">
            <v>341.6712365140848</v>
          </cell>
        </row>
        <row r="18">
          <cell r="E18">
            <v>458.97282258406381</v>
          </cell>
        </row>
        <row r="19">
          <cell r="E19">
            <v>415.06494296488478</v>
          </cell>
        </row>
        <row r="20">
          <cell r="E20">
            <v>534.67401870956246</v>
          </cell>
        </row>
        <row r="21">
          <cell r="E21">
            <v>470.57008847669198</v>
          </cell>
        </row>
        <row r="22">
          <cell r="E22">
            <v>595.77197535955565</v>
          </cell>
        </row>
        <row r="23">
          <cell r="E23">
            <v>692.319854088385</v>
          </cell>
        </row>
        <row r="24">
          <cell r="E24">
            <v>799.24177782540903</v>
          </cell>
        </row>
        <row r="25">
          <cell r="E25">
            <v>982.1644935164187</v>
          </cell>
        </row>
        <row r="26">
          <cell r="E26">
            <v>453.93538546587087</v>
          </cell>
        </row>
        <row r="27">
          <cell r="E27">
            <v>1136.1882287850424</v>
          </cell>
        </row>
        <row r="28">
          <cell r="E28">
            <v>766.37643230360061</v>
          </cell>
        </row>
        <row r="29">
          <cell r="E29">
            <v>922.89146670064622</v>
          </cell>
        </row>
        <row r="30">
          <cell r="E30">
            <v>115462.3724229654</v>
          </cell>
        </row>
        <row r="31">
          <cell r="E31">
            <v>126099.31678738352</v>
          </cell>
        </row>
        <row r="32">
          <cell r="E32">
            <v>40146.321100039102</v>
          </cell>
        </row>
        <row r="33">
          <cell r="E33">
            <v>71416.058726961535</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3">
          <cell r="H3" t="str">
            <v>England</v>
          </cell>
        </row>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UserInterface"/>
      <sheetName val="ForLAs_exceptPartFringe"/>
      <sheetName val="ForLAs_PartFringe"/>
      <sheetName val="LA_Calcs"/>
      <sheetName val="SchoolCalcs"/>
      <sheetName val="FactorContributions"/>
      <sheetName val="Chart_FactorContributions"/>
      <sheetName val="CondocData"/>
      <sheetName val="Chart_IndividualLAs"/>
      <sheetName val="SQLview_noNRAs"/>
      <sheetName val="UnitValues"/>
      <sheetName val="ACA_District"/>
      <sheetName val="DSG_14-15"/>
      <sheetName val="PupilProjections"/>
      <sheetName val="Lists"/>
      <sheetName val="MFL DualRun 2014-15 Y14M07D08"/>
    </sheetNames>
    <sheetDataSet>
      <sheetData sheetId="0"/>
      <sheetData sheetId="1"/>
      <sheetData sheetId="2">
        <row r="6">
          <cell r="C6">
            <v>0.90849999999999997</v>
          </cell>
        </row>
      </sheetData>
      <sheetData sheetId="3"/>
      <sheetData sheetId="4"/>
      <sheetData sheetId="5"/>
      <sheetData sheetId="6"/>
      <sheetData sheetId="7"/>
      <sheetData sheetId="8"/>
      <sheetData sheetId="9"/>
      <sheetData sheetId="10"/>
      <sheetData sheetId="11"/>
      <sheetData sheetId="12">
        <row r="26">
          <cell r="E26">
            <v>1129.6542482635309</v>
          </cell>
        </row>
      </sheetData>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_page"/>
      <sheetName val="pop"/>
      <sheetName val="births"/>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djustScaling"/>
      <sheetName val="UnitValues"/>
      <sheetName val="SchoolCalcs"/>
      <sheetName val="LA_Calcs"/>
      <sheetName val="OutputTable_LAs"/>
      <sheetName val="OutputTable_UnitValues"/>
      <sheetName val="Charts_AllLAs"/>
      <sheetName val="Chart_LAbudgetBreakdown"/>
      <sheetName val="SQLview_sorted"/>
      <sheetName val="ACA_District"/>
      <sheetName val="PupilProjections"/>
      <sheetName val="SBUFs_16-17_baseline"/>
      <sheetName val="Lists"/>
    </sheetNames>
    <sheetDataSet>
      <sheetData sheetId="0"/>
      <sheetData sheetId="1"/>
      <sheetData sheetId="2">
        <row r="6">
          <cell r="C6">
            <v>1</v>
          </cell>
        </row>
      </sheetData>
      <sheetData sheetId="3"/>
      <sheetData sheetId="4"/>
      <sheetData sheetId="5"/>
      <sheetData sheetId="6"/>
      <sheetData sheetId="7"/>
      <sheetData sheetId="8"/>
      <sheetData sheetId="9">
        <row r="2">
          <cell r="B2" t="str">
            <v>Devon</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nsultations/schools-national-funding-formula" TargetMode="External"/><Relationship Id="rId2" Type="http://schemas.openxmlformats.org/officeDocument/2006/relationships/hyperlink" Target="https://consult.education.gov.uk/funding-policy-unit/high-needs-funding-reform-2" TargetMode="External"/><Relationship Id="rId1" Type="http://schemas.openxmlformats.org/officeDocument/2006/relationships/hyperlink" Target="https://consult.education.gov.uk/funding-policy-unit/schools-national-funding-formula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nsult.education.gov.uk/funding-policy-unit/high-needs-funding-reform-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ollectdata.education.gov.uk/CollectPortalLiv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5"/>
  <sheetViews>
    <sheetView showGridLines="0" tabSelected="1" zoomScale="70" zoomScaleNormal="70" workbookViewId="0"/>
  </sheetViews>
  <sheetFormatPr defaultColWidth="9" defaultRowHeight="15.5" x14ac:dyDescent="0.35"/>
  <cols>
    <col min="1" max="2" width="9" style="1"/>
    <col min="3" max="3" width="10.54296875" style="1" bestFit="1" customWidth="1"/>
    <col min="4" max="16384" width="9" style="1"/>
  </cols>
  <sheetData>
    <row r="2" spans="1:8" ht="15" x14ac:dyDescent="0.2">
      <c r="H2" s="2"/>
    </row>
    <row r="10" spans="1:8" ht="26.25" x14ac:dyDescent="0.2">
      <c r="A10" s="3" t="s">
        <v>343</v>
      </c>
    </row>
    <row r="11" spans="1:8" s="4" customFormat="1" ht="20.25" customHeight="1" x14ac:dyDescent="0.25"/>
    <row r="12" spans="1:8" s="4" customFormat="1" ht="15" customHeight="1" x14ac:dyDescent="0.2">
      <c r="A12" s="5" t="s">
        <v>354</v>
      </c>
    </row>
    <row r="13" spans="1:8" s="4" customFormat="1" ht="15" customHeight="1" x14ac:dyDescent="0.25">
      <c r="A13" s="6" t="s">
        <v>270</v>
      </c>
    </row>
    <row r="14" spans="1:8" s="4" customFormat="1" ht="15" customHeight="1" x14ac:dyDescent="0.25">
      <c r="A14" s="7"/>
    </row>
    <row r="15" spans="1:8" s="4" customFormat="1" ht="15" customHeight="1" x14ac:dyDescent="0.35">
      <c r="A15" s="5" t="s">
        <v>355</v>
      </c>
    </row>
    <row r="16" spans="1:8" s="4" customFormat="1" ht="15" customHeight="1" x14ac:dyDescent="0.35">
      <c r="A16" s="8" t="s">
        <v>271</v>
      </c>
    </row>
    <row r="17" spans="1:11" s="4" customFormat="1" ht="15" customHeight="1" x14ac:dyDescent="0.2">
      <c r="A17" s="9" t="s">
        <v>358</v>
      </c>
    </row>
    <row r="18" spans="1:11" s="4" customFormat="1" ht="15" customHeight="1" x14ac:dyDescent="0.2">
      <c r="A18" s="9" t="s">
        <v>359</v>
      </c>
      <c r="K18" s="9"/>
    </row>
    <row r="19" spans="1:11" s="4" customFormat="1" ht="15" customHeight="1" x14ac:dyDescent="0.25">
      <c r="A19" s="10"/>
    </row>
    <row r="20" spans="1:11" s="4" customFormat="1" ht="15" customHeight="1" x14ac:dyDescent="0.2">
      <c r="A20" s="5" t="s">
        <v>272</v>
      </c>
    </row>
    <row r="21" spans="1:11" s="4" customFormat="1" ht="15" customHeight="1" x14ac:dyDescent="0.25">
      <c r="A21" s="10"/>
      <c r="C21" s="11" t="s">
        <v>356</v>
      </c>
    </row>
    <row r="22" spans="1:11" s="4" customFormat="1" ht="15" customHeight="1" x14ac:dyDescent="0.25">
      <c r="A22" s="12"/>
      <c r="C22" s="13" t="s">
        <v>273</v>
      </c>
    </row>
    <row r="23" spans="1:11" s="4" customFormat="1" ht="15" customHeight="1" x14ac:dyDescent="0.25">
      <c r="A23" s="14"/>
      <c r="C23" s="13" t="s">
        <v>274</v>
      </c>
    </row>
    <row r="24" spans="1:11" s="4" customFormat="1" ht="15" customHeight="1" x14ac:dyDescent="0.2">
      <c r="C24" s="9" t="s">
        <v>275</v>
      </c>
    </row>
    <row r="25" spans="1:11" s="4" customFormat="1" ht="15" customHeight="1" x14ac:dyDescent="0.25"/>
    <row r="26" spans="1:11" ht="15" customHeight="1" x14ac:dyDescent="0.25">
      <c r="C26" s="15" t="s">
        <v>357</v>
      </c>
    </row>
    <row r="27" spans="1:11" ht="15" customHeight="1" x14ac:dyDescent="0.2">
      <c r="C27" s="16" t="s">
        <v>344</v>
      </c>
    </row>
    <row r="28" spans="1:11" ht="15" customHeight="1" x14ac:dyDescent="0.2">
      <c r="C28" s="16" t="s">
        <v>276</v>
      </c>
    </row>
    <row r="29" spans="1:11" ht="15" customHeight="1" x14ac:dyDescent="0.2">
      <c r="C29" s="9" t="s">
        <v>277</v>
      </c>
    </row>
    <row r="30" spans="1:11" ht="15" customHeight="1" x14ac:dyDescent="0.2"/>
    <row r="31" spans="1:11" ht="15" customHeight="1" x14ac:dyDescent="0.35">
      <c r="A31" s="17" t="s">
        <v>345</v>
      </c>
    </row>
    <row r="32" spans="1:11" ht="15" customHeight="1" x14ac:dyDescent="0.35">
      <c r="A32" s="18" t="s">
        <v>278</v>
      </c>
    </row>
    <row r="33" spans="1:3" ht="15" customHeight="1" x14ac:dyDescent="0.35">
      <c r="A33" s="19" t="s">
        <v>285</v>
      </c>
    </row>
    <row r="34" spans="1:3" ht="15" customHeight="1" x14ac:dyDescent="0.35">
      <c r="A34" s="18"/>
    </row>
    <row r="35" spans="1:3" ht="15" customHeight="1" x14ac:dyDescent="0.35">
      <c r="A35" s="16" t="s">
        <v>279</v>
      </c>
    </row>
    <row r="36" spans="1:3" ht="15" customHeight="1" x14ac:dyDescent="0.35">
      <c r="A36" s="17" t="s">
        <v>339</v>
      </c>
    </row>
    <row r="37" spans="1:3" ht="15" customHeight="1" x14ac:dyDescent="0.35">
      <c r="A37" s="17" t="s">
        <v>286</v>
      </c>
    </row>
    <row r="38" spans="1:3" ht="15" customHeight="1" x14ac:dyDescent="0.35"/>
    <row r="39" spans="1:3" ht="15" customHeight="1" x14ac:dyDescent="0.35">
      <c r="A39" s="19" t="s">
        <v>346</v>
      </c>
    </row>
    <row r="40" spans="1:3" ht="15" customHeight="1" x14ac:dyDescent="0.35"/>
    <row r="41" spans="1:3" ht="15" customHeight="1" x14ac:dyDescent="0.35">
      <c r="C41" s="15" t="s">
        <v>347</v>
      </c>
    </row>
    <row r="42" spans="1:3" ht="15" customHeight="1" x14ac:dyDescent="0.35"/>
    <row r="43" spans="1:3" ht="15" customHeight="1" x14ac:dyDescent="0.35">
      <c r="C43" s="20" t="s">
        <v>282</v>
      </c>
    </row>
    <row r="44" spans="1:3" ht="15" customHeight="1" x14ac:dyDescent="0.35"/>
    <row r="45" spans="1:3" ht="15" customHeight="1" x14ac:dyDescent="0.35">
      <c r="C45" s="20" t="s">
        <v>283</v>
      </c>
    </row>
    <row r="46" spans="1:3" ht="15" customHeight="1" x14ac:dyDescent="0.35"/>
    <row r="47" spans="1:3" ht="15" customHeight="1" x14ac:dyDescent="0.35">
      <c r="A47" s="16" t="s">
        <v>280</v>
      </c>
    </row>
    <row r="48" spans="1:3" ht="15" customHeight="1" x14ac:dyDescent="0.35"/>
    <row r="49" spans="1:3" ht="15" customHeight="1" x14ac:dyDescent="0.35">
      <c r="C49" s="20" t="s">
        <v>284</v>
      </c>
    </row>
    <row r="50" spans="1:3" ht="15" customHeight="1" x14ac:dyDescent="0.35"/>
    <row r="51" spans="1:3" ht="15" customHeight="1" x14ac:dyDescent="0.35">
      <c r="C51" s="21" t="s">
        <v>287</v>
      </c>
    </row>
    <row r="52" spans="1:3" ht="15" customHeight="1" x14ac:dyDescent="0.35"/>
    <row r="53" spans="1:3" ht="15" customHeight="1" x14ac:dyDescent="0.35">
      <c r="C53" s="21" t="s">
        <v>288</v>
      </c>
    </row>
    <row r="54" spans="1:3" ht="15" customHeight="1" x14ac:dyDescent="0.35"/>
    <row r="55" spans="1:3" ht="15" customHeight="1" x14ac:dyDescent="0.35">
      <c r="A55" s="16" t="s">
        <v>281</v>
      </c>
    </row>
  </sheetData>
  <sheetProtection password="F5A5" sheet="1" objects="1" scenarios="1"/>
  <hyperlinks>
    <hyperlink ref="C24" r:id="rId1"/>
    <hyperlink ref="C29" r:id="rId2"/>
    <hyperlink ref="A17" r:id="rId3"/>
    <hyperlink ref="A18" r:id="rId4"/>
  </hyperlinks>
  <pageMargins left="0.7" right="0.7" top="0.75" bottom="0.75" header="0.3" footer="0.3"/>
  <pageSetup paperSize="8"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68"/>
  <sheetViews>
    <sheetView showGridLines="0" zoomScale="70" zoomScaleNormal="70" workbookViewId="0"/>
  </sheetViews>
  <sheetFormatPr defaultColWidth="9" defaultRowHeight="15.5" x14ac:dyDescent="0.3"/>
  <cols>
    <col min="1" max="1" width="32.54296875" style="22" customWidth="1"/>
    <col min="2" max="2" width="12.54296875" style="22" customWidth="1"/>
    <col min="3" max="3" width="30.54296875" style="22" customWidth="1"/>
    <col min="4" max="4" width="28" style="69" customWidth="1"/>
    <col min="5" max="6" width="30" style="69" customWidth="1"/>
    <col min="7" max="7" width="33.54296875" style="69" customWidth="1"/>
    <col min="8" max="10" width="25.54296875" style="69" customWidth="1"/>
    <col min="11" max="11" width="30.54296875" style="69" customWidth="1"/>
    <col min="12" max="12" width="25.54296875" style="22" customWidth="1"/>
    <col min="13" max="15" width="25.54296875" style="69" customWidth="1"/>
    <col min="16" max="16" width="30.54296875" style="69" customWidth="1"/>
    <col min="17" max="17" width="25.54296875" style="22" customWidth="1"/>
    <col min="18" max="16384" width="9" style="28"/>
  </cols>
  <sheetData>
    <row r="1" spans="1:17" ht="26.25" x14ac:dyDescent="0.2">
      <c r="A1" s="3" t="s">
        <v>222</v>
      </c>
      <c r="D1" s="22"/>
      <c r="E1" s="22"/>
      <c r="F1" s="23" t="s">
        <v>193</v>
      </c>
      <c r="G1" s="24" t="s">
        <v>194</v>
      </c>
      <c r="H1" s="25" t="s">
        <v>195</v>
      </c>
      <c r="I1" s="26" t="s">
        <v>196</v>
      </c>
      <c r="J1" s="27" t="s">
        <v>197</v>
      </c>
      <c r="K1" s="22"/>
      <c r="M1" s="22"/>
      <c r="N1" s="22"/>
      <c r="O1" s="22"/>
      <c r="P1" s="22"/>
    </row>
    <row r="2" spans="1:17" ht="26.25" x14ac:dyDescent="0.2">
      <c r="A2" s="3" t="s">
        <v>223</v>
      </c>
      <c r="D2" s="22"/>
      <c r="E2" s="22"/>
      <c r="F2" s="22"/>
      <c r="G2" s="22"/>
      <c r="H2" s="22"/>
      <c r="I2" s="22"/>
      <c r="J2" s="22"/>
      <c r="K2" s="22"/>
      <c r="M2" s="22"/>
      <c r="N2" s="22"/>
      <c r="O2" s="22"/>
      <c r="P2" s="22"/>
    </row>
    <row r="3" spans="1:17" ht="21" customHeight="1" thickBot="1" x14ac:dyDescent="0.25">
      <c r="A3" s="3"/>
      <c r="D3" s="22"/>
      <c r="E3" s="22"/>
      <c r="F3" s="22"/>
      <c r="G3" s="22"/>
      <c r="H3" s="22"/>
      <c r="I3" s="22"/>
      <c r="J3" s="22"/>
      <c r="K3" s="22"/>
      <c r="M3" s="22"/>
      <c r="N3" s="22"/>
      <c r="O3" s="22"/>
      <c r="P3" s="22"/>
    </row>
    <row r="4" spans="1:17" ht="15" customHeight="1" x14ac:dyDescent="0.2">
      <c r="A4" s="29" t="s">
        <v>353</v>
      </c>
      <c r="B4" s="30"/>
      <c r="C4" s="30"/>
      <c r="D4" s="30"/>
      <c r="E4" s="30"/>
      <c r="F4" s="30"/>
      <c r="G4" s="30"/>
      <c r="H4" s="30"/>
      <c r="I4" s="30"/>
      <c r="J4" s="30"/>
      <c r="K4" s="31"/>
      <c r="M4" s="22"/>
      <c r="N4" s="22"/>
      <c r="O4" s="22"/>
      <c r="P4" s="22"/>
    </row>
    <row r="5" spans="1:17" ht="15" customHeight="1" x14ac:dyDescent="0.2">
      <c r="A5" s="32"/>
      <c r="B5" s="33"/>
      <c r="C5" s="33"/>
      <c r="D5" s="33"/>
      <c r="E5" s="33"/>
      <c r="F5" s="33"/>
      <c r="G5" s="33"/>
      <c r="H5" s="33"/>
      <c r="I5" s="33"/>
      <c r="J5" s="33"/>
      <c r="K5" s="34"/>
      <c r="M5" s="22"/>
      <c r="N5" s="22"/>
      <c r="O5" s="22"/>
      <c r="P5" s="22"/>
    </row>
    <row r="6" spans="1:17" ht="15" customHeight="1" x14ac:dyDescent="0.4">
      <c r="A6" s="35" t="s">
        <v>199</v>
      </c>
      <c r="B6" s="36"/>
      <c r="C6" s="36"/>
      <c r="D6" s="36"/>
      <c r="E6" s="36"/>
      <c r="F6" s="36"/>
      <c r="G6" s="36"/>
      <c r="H6" s="36"/>
      <c r="I6" s="36"/>
      <c r="J6" s="36"/>
      <c r="K6" s="37"/>
      <c r="M6" s="22"/>
      <c r="N6" s="22"/>
      <c r="O6" s="22"/>
      <c r="P6" s="22"/>
    </row>
    <row r="7" spans="1:17" ht="30.65" customHeight="1" x14ac:dyDescent="0.4">
      <c r="A7" s="38"/>
      <c r="B7" s="151" t="s">
        <v>290</v>
      </c>
      <c r="C7" s="151"/>
      <c r="D7" s="151"/>
      <c r="E7" s="151"/>
      <c r="F7" s="151"/>
      <c r="G7" s="151"/>
      <c r="H7" s="151"/>
      <c r="I7" s="151"/>
      <c r="J7" s="151"/>
      <c r="K7" s="152"/>
      <c r="M7" s="22"/>
      <c r="N7" s="22"/>
      <c r="O7" s="22"/>
      <c r="P7" s="22"/>
    </row>
    <row r="8" spans="1:17" ht="14.5" customHeight="1" x14ac:dyDescent="0.4">
      <c r="A8" s="38"/>
      <c r="B8" s="153" t="s">
        <v>266</v>
      </c>
      <c r="C8" s="153"/>
      <c r="D8" s="153"/>
      <c r="E8" s="153"/>
      <c r="F8" s="153"/>
      <c r="G8" s="153"/>
      <c r="H8" s="153"/>
      <c r="I8" s="153"/>
      <c r="J8" s="153"/>
      <c r="K8" s="154"/>
      <c r="M8" s="22"/>
      <c r="N8" s="22"/>
      <c r="O8" s="22"/>
      <c r="P8" s="22"/>
    </row>
    <row r="9" spans="1:17" ht="14.5" customHeight="1" x14ac:dyDescent="0.2">
      <c r="A9" s="35"/>
      <c r="B9" s="153" t="s">
        <v>267</v>
      </c>
      <c r="C9" s="153"/>
      <c r="D9" s="153"/>
      <c r="E9" s="153"/>
      <c r="F9" s="153"/>
      <c r="G9" s="153"/>
      <c r="H9" s="153"/>
      <c r="I9" s="153"/>
      <c r="J9" s="153"/>
      <c r="K9" s="154"/>
      <c r="M9" s="22"/>
      <c r="N9" s="22"/>
      <c r="O9" s="22"/>
      <c r="P9" s="22"/>
    </row>
    <row r="10" spans="1:17" ht="14.5" customHeight="1" x14ac:dyDescent="0.4">
      <c r="A10" s="35"/>
      <c r="B10" s="39"/>
      <c r="C10" s="40"/>
      <c r="D10" s="40"/>
      <c r="E10" s="40"/>
      <c r="F10" s="40"/>
      <c r="G10" s="40"/>
      <c r="H10" s="40"/>
      <c r="I10" s="40"/>
      <c r="J10" s="40"/>
      <c r="K10" s="37"/>
      <c r="M10" s="22"/>
      <c r="N10" s="22"/>
      <c r="O10" s="22"/>
      <c r="P10" s="22"/>
    </row>
    <row r="11" spans="1:17" ht="14.5" customHeight="1" thickBot="1" x14ac:dyDescent="0.45">
      <c r="A11" s="41" t="s">
        <v>289</v>
      </c>
      <c r="B11" s="42"/>
      <c r="C11" s="42"/>
      <c r="D11" s="42"/>
      <c r="E11" s="42"/>
      <c r="F11" s="42"/>
      <c r="G11" s="42"/>
      <c r="H11" s="42"/>
      <c r="I11" s="42"/>
      <c r="J11" s="42"/>
      <c r="K11" s="43"/>
      <c r="M11" s="22"/>
      <c r="N11" s="22"/>
      <c r="O11" s="22"/>
      <c r="P11" s="22"/>
    </row>
    <row r="12" spans="1:17" ht="20.25" customHeight="1" thickBot="1" x14ac:dyDescent="0.25">
      <c r="A12" s="44"/>
      <c r="B12" s="45"/>
      <c r="C12" s="45"/>
      <c r="D12" s="45"/>
      <c r="E12" s="45"/>
      <c r="F12" s="45"/>
      <c r="G12" s="45"/>
      <c r="H12" s="22"/>
      <c r="I12" s="22"/>
      <c r="J12" s="22"/>
      <c r="K12" s="22"/>
      <c r="M12" s="45"/>
      <c r="N12" s="45"/>
      <c r="O12" s="22"/>
      <c r="P12" s="22"/>
    </row>
    <row r="13" spans="1:17" s="46" customFormat="1" ht="76.5" customHeight="1" thickBot="1" x14ac:dyDescent="0.3">
      <c r="D13" s="148" t="s">
        <v>265</v>
      </c>
      <c r="E13" s="149"/>
      <c r="F13" s="149"/>
      <c r="G13" s="149"/>
      <c r="H13" s="148" t="s">
        <v>294</v>
      </c>
      <c r="I13" s="149"/>
      <c r="J13" s="149"/>
      <c r="K13" s="149"/>
      <c r="L13" s="150"/>
      <c r="M13" s="148" t="s">
        <v>318</v>
      </c>
      <c r="N13" s="149"/>
      <c r="O13" s="149"/>
      <c r="P13" s="149"/>
      <c r="Q13" s="150"/>
    </row>
    <row r="14" spans="1:17" s="46" customFormat="1" ht="44.25" customHeight="1" x14ac:dyDescent="0.25">
      <c r="D14" s="158" t="s">
        <v>264</v>
      </c>
      <c r="E14" s="159"/>
      <c r="F14" s="159"/>
      <c r="G14" s="160"/>
      <c r="H14" s="164" t="s">
        <v>255</v>
      </c>
      <c r="I14" s="165"/>
      <c r="J14" s="165"/>
      <c r="K14" s="165"/>
      <c r="L14" s="166"/>
      <c r="M14" s="161" t="s">
        <v>224</v>
      </c>
      <c r="N14" s="162"/>
      <c r="O14" s="162"/>
      <c r="P14" s="162"/>
      <c r="Q14" s="163"/>
    </row>
    <row r="15" spans="1:17" s="46" customFormat="1" ht="139.4" customHeight="1" x14ac:dyDescent="0.35">
      <c r="A15" s="155" t="s">
        <v>4</v>
      </c>
      <c r="B15" s="155" t="s">
        <v>5</v>
      </c>
      <c r="C15" s="155" t="s">
        <v>6</v>
      </c>
      <c r="D15" s="47" t="s">
        <v>225</v>
      </c>
      <c r="E15" s="47" t="s">
        <v>226</v>
      </c>
      <c r="F15" s="47" t="s">
        <v>249</v>
      </c>
      <c r="G15" s="47" t="s">
        <v>291</v>
      </c>
      <c r="H15" s="48" t="s">
        <v>229</v>
      </c>
      <c r="I15" s="48" t="s">
        <v>230</v>
      </c>
      <c r="J15" s="48" t="s">
        <v>253</v>
      </c>
      <c r="K15" s="48" t="s">
        <v>295</v>
      </c>
      <c r="L15" s="48" t="s">
        <v>262</v>
      </c>
      <c r="M15" s="49" t="s">
        <v>227</v>
      </c>
      <c r="N15" s="49" t="s">
        <v>228</v>
      </c>
      <c r="O15" s="49" t="s">
        <v>251</v>
      </c>
      <c r="P15" s="49" t="s">
        <v>296</v>
      </c>
      <c r="Q15" s="49" t="s">
        <v>204</v>
      </c>
    </row>
    <row r="16" spans="1:17" s="50" customFormat="1" ht="21.75" customHeight="1" x14ac:dyDescent="0.35">
      <c r="A16" s="156"/>
      <c r="B16" s="156"/>
      <c r="C16" s="156"/>
      <c r="D16" s="47" t="s">
        <v>167</v>
      </c>
      <c r="E16" s="47" t="s">
        <v>168</v>
      </c>
      <c r="F16" s="47" t="s">
        <v>169</v>
      </c>
      <c r="G16" s="47" t="s">
        <v>170</v>
      </c>
      <c r="H16" s="48" t="s">
        <v>292</v>
      </c>
      <c r="I16" s="48" t="s">
        <v>171</v>
      </c>
      <c r="J16" s="48" t="s">
        <v>235</v>
      </c>
      <c r="K16" s="48" t="s">
        <v>173</v>
      </c>
      <c r="L16" s="48" t="s">
        <v>238</v>
      </c>
      <c r="M16" s="49" t="s">
        <v>236</v>
      </c>
      <c r="N16" s="49" t="s">
        <v>175</v>
      </c>
      <c r="O16" s="49" t="s">
        <v>237</v>
      </c>
      <c r="P16" s="49" t="s">
        <v>176</v>
      </c>
      <c r="Q16" s="49" t="s">
        <v>177</v>
      </c>
    </row>
    <row r="17" spans="1:17" s="50" customFormat="1" ht="48" customHeight="1" x14ac:dyDescent="0.35">
      <c r="A17" s="157"/>
      <c r="B17" s="157"/>
      <c r="C17" s="157"/>
      <c r="D17" s="47" t="s">
        <v>234</v>
      </c>
      <c r="E17" s="47" t="s">
        <v>181</v>
      </c>
      <c r="F17" s="47" t="s">
        <v>250</v>
      </c>
      <c r="G17" s="51" t="s">
        <v>180</v>
      </c>
      <c r="H17" s="52" t="s">
        <v>335</v>
      </c>
      <c r="I17" s="52" t="s">
        <v>244</v>
      </c>
      <c r="J17" s="52" t="s">
        <v>254</v>
      </c>
      <c r="K17" s="48" t="s">
        <v>297</v>
      </c>
      <c r="L17" s="48" t="s">
        <v>298</v>
      </c>
      <c r="M17" s="53" t="s">
        <v>243</v>
      </c>
      <c r="N17" s="53" t="s">
        <v>182</v>
      </c>
      <c r="O17" s="53" t="s">
        <v>252</v>
      </c>
      <c r="P17" s="53" t="s">
        <v>183</v>
      </c>
      <c r="Q17" s="53" t="s">
        <v>293</v>
      </c>
    </row>
    <row r="18" spans="1:17" s="46" customFormat="1" x14ac:dyDescent="0.35">
      <c r="A18" s="54"/>
      <c r="B18" s="55"/>
      <c r="C18" s="54" t="s">
        <v>3</v>
      </c>
      <c r="D18" s="56">
        <f>SUM(D$19:D$168)</f>
        <v>31771884733.305676</v>
      </c>
      <c r="E18" s="57">
        <f>SUM(E$19:E$168)</f>
        <v>5602199172.9281826</v>
      </c>
      <c r="F18" s="57">
        <f>SUM(F$19:F$168)</f>
        <v>233012283.2236425</v>
      </c>
      <c r="G18" s="57">
        <f t="shared" ref="G18:K18" si="0">SUM(G$19:G$168)</f>
        <v>37607096189.45752</v>
      </c>
      <c r="H18" s="57">
        <f t="shared" si="0"/>
        <v>32116547911.617844</v>
      </c>
      <c r="I18" s="57">
        <f t="shared" si="0"/>
        <v>5792243453.155551</v>
      </c>
      <c r="J18" s="57">
        <f t="shared" si="0"/>
        <v>233012283.22364235</v>
      </c>
      <c r="K18" s="57">
        <f t="shared" si="0"/>
        <v>38141803647.997063</v>
      </c>
      <c r="L18" s="58">
        <f>K18/G18-1</f>
        <v>1.4218259656257004E-2</v>
      </c>
      <c r="M18" s="57">
        <f>SUM(M$19:M$168)</f>
        <v>31955901679.612206</v>
      </c>
      <c r="N18" s="57">
        <f>SUM(N$19:N$168)</f>
        <v>5667950675.7614651</v>
      </c>
      <c r="O18" s="57">
        <f>SUM(O$19:O$168)</f>
        <v>233012283.22364253</v>
      </c>
      <c r="P18" s="57">
        <f>SUM(P$19:P$168)</f>
        <v>37856864638.597336</v>
      </c>
      <c r="Q18" s="59">
        <f>P18/G18-1</f>
        <v>6.6415244580844135E-3</v>
      </c>
    </row>
    <row r="19" spans="1:17" s="65" customFormat="1" ht="15" customHeight="1" x14ac:dyDescent="0.35">
      <c r="A19" s="60" t="s">
        <v>7</v>
      </c>
      <c r="B19" s="61">
        <v>831</v>
      </c>
      <c r="C19" s="60" t="s">
        <v>8</v>
      </c>
      <c r="D19" s="62">
        <v>153858424.39572358</v>
      </c>
      <c r="E19" s="62">
        <v>33523318.238917559</v>
      </c>
      <c r="F19" s="62">
        <v>1011954.2838625137</v>
      </c>
      <c r="G19" s="62">
        <v>188393696.91850364</v>
      </c>
      <c r="H19" s="62">
        <v>167043930.8166886</v>
      </c>
      <c r="I19" s="62">
        <v>33523318.238917559</v>
      </c>
      <c r="J19" s="62">
        <v>1181610.5492728865</v>
      </c>
      <c r="K19" s="62">
        <v>201748859.60487905</v>
      </c>
      <c r="L19" s="63">
        <v>7.0889647078546725E-2</v>
      </c>
      <c r="M19" s="62">
        <v>158011735.19359013</v>
      </c>
      <c r="N19" s="62">
        <v>33523318.238917559</v>
      </c>
      <c r="O19" s="62">
        <v>1036706.4616644371</v>
      </c>
      <c r="P19" s="62">
        <v>192571759.89417213</v>
      </c>
      <c r="Q19" s="64">
        <v>2.2177297032797583E-2</v>
      </c>
    </row>
    <row r="20" spans="1:17" s="65" customFormat="1" ht="15" customHeight="1" x14ac:dyDescent="0.35">
      <c r="A20" s="66" t="s">
        <v>7</v>
      </c>
      <c r="B20" s="67">
        <v>830</v>
      </c>
      <c r="C20" s="66" t="s">
        <v>9</v>
      </c>
      <c r="D20" s="62">
        <v>413604517.00707066</v>
      </c>
      <c r="E20" s="62">
        <v>67101868.14520061</v>
      </c>
      <c r="F20" s="62">
        <v>2362417.8102382626</v>
      </c>
      <c r="G20" s="62">
        <v>483068802.96250951</v>
      </c>
      <c r="H20" s="62">
        <v>424124598.36353892</v>
      </c>
      <c r="I20" s="62">
        <v>67101868.14520061</v>
      </c>
      <c r="J20" s="62">
        <v>3007404.6387864873</v>
      </c>
      <c r="K20" s="62">
        <v>494233871.14752603</v>
      </c>
      <c r="L20" s="63">
        <v>2.3112790800284833E-2</v>
      </c>
      <c r="M20" s="62">
        <v>417574472.25939989</v>
      </c>
      <c r="N20" s="62">
        <v>67101868.14520061</v>
      </c>
      <c r="O20" s="62">
        <v>2420202.0269898884</v>
      </c>
      <c r="P20" s="62">
        <v>487096542.43159038</v>
      </c>
      <c r="Q20" s="64">
        <v>8.3378173965695801E-3</v>
      </c>
    </row>
    <row r="21" spans="1:17" s="65" customFormat="1" ht="15" customHeight="1" x14ac:dyDescent="0.35">
      <c r="A21" s="66" t="s">
        <v>7</v>
      </c>
      <c r="B21" s="67">
        <v>856</v>
      </c>
      <c r="C21" s="66" t="s">
        <v>10</v>
      </c>
      <c r="D21" s="62">
        <v>218163716.43520087</v>
      </c>
      <c r="E21" s="62">
        <v>46687825.963573366</v>
      </c>
      <c r="F21" s="62">
        <v>1649298</v>
      </c>
      <c r="G21" s="62">
        <v>266500840.39877424</v>
      </c>
      <c r="H21" s="62">
        <v>226858954.85659018</v>
      </c>
      <c r="I21" s="62">
        <v>46687825.963573366</v>
      </c>
      <c r="J21" s="62">
        <v>1577932.1239333074</v>
      </c>
      <c r="K21" s="62">
        <v>275124712.94409686</v>
      </c>
      <c r="L21" s="63">
        <v>3.2359644841714053E-2</v>
      </c>
      <c r="M21" s="62">
        <v>221830614.88329834</v>
      </c>
      <c r="N21" s="62">
        <v>46687825.963573366</v>
      </c>
      <c r="O21" s="62">
        <v>1608065.5499999998</v>
      </c>
      <c r="P21" s="62">
        <v>270126506.39687175</v>
      </c>
      <c r="Q21" s="64">
        <v>1.3604707559917273E-2</v>
      </c>
    </row>
    <row r="22" spans="1:17" s="65" customFormat="1" ht="15" customHeight="1" x14ac:dyDescent="0.35">
      <c r="A22" s="66" t="s">
        <v>7</v>
      </c>
      <c r="B22" s="67">
        <v>855</v>
      </c>
      <c r="C22" s="66" t="s">
        <v>11</v>
      </c>
      <c r="D22" s="62">
        <v>359619978.31669754</v>
      </c>
      <c r="E22" s="62">
        <v>60902086.262568198</v>
      </c>
      <c r="F22" s="62">
        <v>2241197.9100982267</v>
      </c>
      <c r="G22" s="62">
        <v>422763262.48936397</v>
      </c>
      <c r="H22" s="62">
        <v>368795694.20679992</v>
      </c>
      <c r="I22" s="62">
        <v>60902086.262568198</v>
      </c>
      <c r="J22" s="62">
        <v>2670712.3909758008</v>
      </c>
      <c r="K22" s="62">
        <v>432368492.86034387</v>
      </c>
      <c r="L22" s="63">
        <v>2.2720116015808145E-2</v>
      </c>
      <c r="M22" s="62">
        <v>364660211.86008018</v>
      </c>
      <c r="N22" s="62">
        <v>60902086.262568198</v>
      </c>
      <c r="O22" s="62">
        <v>2296017.1149226883</v>
      </c>
      <c r="P22" s="62">
        <v>427858315.23757106</v>
      </c>
      <c r="Q22" s="64">
        <v>1.2051786898903627E-2</v>
      </c>
    </row>
    <row r="23" spans="1:17" s="65" customFormat="1" ht="15" customHeight="1" x14ac:dyDescent="0.35">
      <c r="A23" s="66" t="s">
        <v>7</v>
      </c>
      <c r="B23" s="67">
        <v>925</v>
      </c>
      <c r="C23" s="66" t="s">
        <v>12</v>
      </c>
      <c r="D23" s="62">
        <v>384383499.75449342</v>
      </c>
      <c r="E23" s="62">
        <v>74201713.050376534</v>
      </c>
      <c r="F23" s="62">
        <v>3113112.3467250848</v>
      </c>
      <c r="G23" s="62">
        <v>461698325.15159506</v>
      </c>
      <c r="H23" s="62">
        <v>400681098.25339359</v>
      </c>
      <c r="I23" s="62">
        <v>74201713.050376534</v>
      </c>
      <c r="J23" s="62">
        <v>2874771.1399197369</v>
      </c>
      <c r="K23" s="62">
        <v>477757582.44368988</v>
      </c>
      <c r="L23" s="63">
        <v>3.4783009634747675E-2</v>
      </c>
      <c r="M23" s="62">
        <v>393059535.51283777</v>
      </c>
      <c r="N23" s="62">
        <v>74201713.050376534</v>
      </c>
      <c r="O23" s="62">
        <v>3035284.5380569575</v>
      </c>
      <c r="P23" s="62">
        <v>470296533.10127127</v>
      </c>
      <c r="Q23" s="64">
        <v>1.8623000087455432E-2</v>
      </c>
    </row>
    <row r="24" spans="1:17" s="65" customFormat="1" ht="15" customHeight="1" x14ac:dyDescent="0.35">
      <c r="A24" s="66" t="s">
        <v>7</v>
      </c>
      <c r="B24" s="67">
        <v>928</v>
      </c>
      <c r="C24" s="66" t="s">
        <v>13</v>
      </c>
      <c r="D24" s="62">
        <v>426752863.57717711</v>
      </c>
      <c r="E24" s="62">
        <v>63065406.638696529</v>
      </c>
      <c r="F24" s="62">
        <v>3063825.3443429824</v>
      </c>
      <c r="G24" s="62">
        <v>492882095.56021667</v>
      </c>
      <c r="H24" s="62">
        <v>436089749.57284313</v>
      </c>
      <c r="I24" s="62">
        <v>68509570.267747581</v>
      </c>
      <c r="J24" s="62">
        <v>3170898.8683346873</v>
      </c>
      <c r="K24" s="62">
        <v>507770218.70892543</v>
      </c>
      <c r="L24" s="63">
        <v>3.0206256796134312E-2</v>
      </c>
      <c r="M24" s="62">
        <v>432005649.46776807</v>
      </c>
      <c r="N24" s="62">
        <v>64742993.00516203</v>
      </c>
      <c r="O24" s="62">
        <v>3138765.8341324595</v>
      </c>
      <c r="P24" s="62">
        <v>499887408.30706251</v>
      </c>
      <c r="Q24" s="64">
        <v>1.4212958453853952E-2</v>
      </c>
    </row>
    <row r="25" spans="1:17" s="65" customFormat="1" ht="15" customHeight="1" x14ac:dyDescent="0.35">
      <c r="A25" s="66" t="s">
        <v>7</v>
      </c>
      <c r="B25" s="67">
        <v>892</v>
      </c>
      <c r="C25" s="66" t="s">
        <v>14</v>
      </c>
      <c r="D25" s="62">
        <v>192966804.68369901</v>
      </c>
      <c r="E25" s="62">
        <v>28588622.618055191</v>
      </c>
      <c r="F25" s="62">
        <v>1661622.2182741712</v>
      </c>
      <c r="G25" s="62">
        <v>223217049.52002838</v>
      </c>
      <c r="H25" s="62">
        <v>188200131.03275797</v>
      </c>
      <c r="I25" s="62">
        <v>34447748.702808291</v>
      </c>
      <c r="J25" s="62">
        <v>1292256.0502698438</v>
      </c>
      <c r="K25" s="62">
        <v>223940135.7858361</v>
      </c>
      <c r="L25" s="63">
        <v>3.2393863612234508E-3</v>
      </c>
      <c r="M25" s="62">
        <v>190582937.55099118</v>
      </c>
      <c r="N25" s="62">
        <v>29356612.122027509</v>
      </c>
      <c r="O25" s="62">
        <v>1620081.6628173171</v>
      </c>
      <c r="P25" s="62">
        <v>221559631.33583602</v>
      </c>
      <c r="Q25" s="64">
        <v>-7.4251415281951783E-3</v>
      </c>
    </row>
    <row r="26" spans="1:17" s="65" customFormat="1" ht="15" customHeight="1" x14ac:dyDescent="0.35">
      <c r="A26" s="66" t="s">
        <v>7</v>
      </c>
      <c r="B26" s="67">
        <v>891</v>
      </c>
      <c r="C26" s="66" t="s">
        <v>15</v>
      </c>
      <c r="D26" s="62">
        <v>443281952.12117851</v>
      </c>
      <c r="E26" s="62">
        <v>58860000</v>
      </c>
      <c r="F26" s="62">
        <v>3146684.8890869291</v>
      </c>
      <c r="G26" s="62">
        <v>505288637.01026541</v>
      </c>
      <c r="H26" s="62">
        <v>446852248.84151942</v>
      </c>
      <c r="I26" s="62">
        <v>64422011.46192354</v>
      </c>
      <c r="J26" s="62">
        <v>3250925.9301708499</v>
      </c>
      <c r="K26" s="62">
        <v>514525186.23361379</v>
      </c>
      <c r="L26" s="63">
        <v>1.827974853739045E-2</v>
      </c>
      <c r="M26" s="62">
        <v>445634578.89537305</v>
      </c>
      <c r="N26" s="62">
        <v>60532466.858492859</v>
      </c>
      <c r="O26" s="62">
        <v>3223652.1050010892</v>
      </c>
      <c r="P26" s="62">
        <v>509390697.85886699</v>
      </c>
      <c r="Q26" s="64">
        <v>8.1182527136827165E-3</v>
      </c>
    </row>
    <row r="27" spans="1:17" s="65" customFormat="1" ht="15" customHeight="1" x14ac:dyDescent="0.35">
      <c r="A27" s="66" t="s">
        <v>7</v>
      </c>
      <c r="B27" s="67">
        <v>857</v>
      </c>
      <c r="C27" s="66" t="s">
        <v>16</v>
      </c>
      <c r="D27" s="62">
        <v>22551639.9263185</v>
      </c>
      <c r="E27" s="62">
        <v>3644309.34491181</v>
      </c>
      <c r="F27" s="62">
        <v>178765</v>
      </c>
      <c r="G27" s="62">
        <v>26374714.27123031</v>
      </c>
      <c r="H27" s="62">
        <v>22318469.641816407</v>
      </c>
      <c r="I27" s="62">
        <v>3644309.34491181</v>
      </c>
      <c r="J27" s="62">
        <v>159942.44461370594</v>
      </c>
      <c r="K27" s="62">
        <v>26122721.431341924</v>
      </c>
      <c r="L27" s="63">
        <v>-9.554334401387643E-3</v>
      </c>
      <c r="M27" s="62">
        <v>22455675.009249907</v>
      </c>
      <c r="N27" s="62">
        <v>3644309.34491181</v>
      </c>
      <c r="O27" s="62">
        <v>174295.87499999997</v>
      </c>
      <c r="P27" s="62">
        <v>26274280.229161717</v>
      </c>
      <c r="Q27" s="64">
        <v>-3.8079670185525716E-3</v>
      </c>
    </row>
    <row r="28" spans="1:17" s="65" customFormat="1" ht="15" customHeight="1" x14ac:dyDescent="0.35">
      <c r="A28" s="66" t="s">
        <v>17</v>
      </c>
      <c r="B28" s="67">
        <v>822</v>
      </c>
      <c r="C28" s="66" t="s">
        <v>18</v>
      </c>
      <c r="D28" s="62">
        <v>100585808.41312923</v>
      </c>
      <c r="E28" s="62">
        <v>20484953.368605614</v>
      </c>
      <c r="F28" s="62">
        <v>1039023.6909518701</v>
      </c>
      <c r="G28" s="62">
        <v>122109785.47268671</v>
      </c>
      <c r="H28" s="62">
        <v>106913006.68354116</v>
      </c>
      <c r="I28" s="62">
        <v>20484953.368605614</v>
      </c>
      <c r="J28" s="62">
        <v>786072.48908741132</v>
      </c>
      <c r="K28" s="62">
        <v>128184032.5412342</v>
      </c>
      <c r="L28" s="63">
        <v>4.9744146589350668E-2</v>
      </c>
      <c r="M28" s="62">
        <v>102724369.87559135</v>
      </c>
      <c r="N28" s="62">
        <v>20484953.368605614</v>
      </c>
      <c r="O28" s="62">
        <v>1013048.0986780734</v>
      </c>
      <c r="P28" s="62">
        <v>124222371.34287503</v>
      </c>
      <c r="Q28" s="64">
        <v>1.7300709046457641E-2</v>
      </c>
    </row>
    <row r="29" spans="1:17" s="65" customFormat="1" ht="15" customHeight="1" x14ac:dyDescent="0.35">
      <c r="A29" s="66" t="s">
        <v>17</v>
      </c>
      <c r="B29" s="67">
        <v>873</v>
      </c>
      <c r="C29" s="66" t="s">
        <v>19</v>
      </c>
      <c r="D29" s="62">
        <v>319022646.9412027</v>
      </c>
      <c r="E29" s="62">
        <v>62291372.352781035</v>
      </c>
      <c r="F29" s="62">
        <v>2041283.5153193006</v>
      </c>
      <c r="G29" s="62">
        <v>383355302.80930305</v>
      </c>
      <c r="H29" s="62">
        <v>325317846.65116608</v>
      </c>
      <c r="I29" s="62">
        <v>62291372.352781035</v>
      </c>
      <c r="J29" s="62">
        <v>2457780.5732746851</v>
      </c>
      <c r="K29" s="62">
        <v>390066999.57722181</v>
      </c>
      <c r="L29" s="63">
        <v>1.7507770777485332E-2</v>
      </c>
      <c r="M29" s="62">
        <v>323478785.5341956</v>
      </c>
      <c r="N29" s="62">
        <v>62291372.352781035</v>
      </c>
      <c r="O29" s="62">
        <v>2091212.8582956113</v>
      </c>
      <c r="P29" s="62">
        <v>387861370.74527228</v>
      </c>
      <c r="Q29" s="64">
        <v>1.1754286175117201E-2</v>
      </c>
    </row>
    <row r="30" spans="1:17" s="65" customFormat="1" ht="15" customHeight="1" x14ac:dyDescent="0.35">
      <c r="A30" s="66" t="s">
        <v>17</v>
      </c>
      <c r="B30" s="67">
        <v>823</v>
      </c>
      <c r="C30" s="66" t="s">
        <v>20</v>
      </c>
      <c r="D30" s="62">
        <v>157290451.02025768</v>
      </c>
      <c r="E30" s="62">
        <v>26231400.351087242</v>
      </c>
      <c r="F30" s="62">
        <v>1126090</v>
      </c>
      <c r="G30" s="62">
        <v>184647941.37134492</v>
      </c>
      <c r="H30" s="62">
        <v>159235874.33703008</v>
      </c>
      <c r="I30" s="62">
        <v>26231400.351087242</v>
      </c>
      <c r="J30" s="62">
        <v>1172537.6614151967</v>
      </c>
      <c r="K30" s="62">
        <v>186639812.34953251</v>
      </c>
      <c r="L30" s="63">
        <v>1.0787398783838942E-2</v>
      </c>
      <c r="M30" s="62">
        <v>158084355.03394195</v>
      </c>
      <c r="N30" s="62">
        <v>26231400.351087242</v>
      </c>
      <c r="O30" s="62">
        <v>1153633.9121563667</v>
      </c>
      <c r="P30" s="62">
        <v>185469389.29718557</v>
      </c>
      <c r="Q30" s="64">
        <v>4.4487250696645386E-3</v>
      </c>
    </row>
    <row r="31" spans="1:17" s="65" customFormat="1" ht="15" customHeight="1" x14ac:dyDescent="0.35">
      <c r="A31" s="66" t="s">
        <v>17</v>
      </c>
      <c r="B31" s="67">
        <v>881</v>
      </c>
      <c r="C31" s="66" t="s">
        <v>21</v>
      </c>
      <c r="D31" s="62">
        <v>790890882.97682166</v>
      </c>
      <c r="E31" s="62">
        <v>125867440.28778696</v>
      </c>
      <c r="F31" s="62">
        <v>7010653.1215296285</v>
      </c>
      <c r="G31" s="62">
        <v>923768976.3861382</v>
      </c>
      <c r="H31" s="62">
        <v>811163937.57893729</v>
      </c>
      <c r="I31" s="62">
        <v>129857421.03322141</v>
      </c>
      <c r="J31" s="62">
        <v>5942469.4865143476</v>
      </c>
      <c r="K31" s="62">
        <v>946963828.09867299</v>
      </c>
      <c r="L31" s="63">
        <v>2.5108931243041921E-2</v>
      </c>
      <c r="M31" s="62">
        <v>802860156.5563066</v>
      </c>
      <c r="N31" s="62">
        <v>129349841.19915037</v>
      </c>
      <c r="O31" s="62">
        <v>6835386.7934913877</v>
      </c>
      <c r="P31" s="62">
        <v>939045384.54894829</v>
      </c>
      <c r="Q31" s="64">
        <v>1.6537043950720864E-2</v>
      </c>
    </row>
    <row r="32" spans="1:17" s="65" customFormat="1" ht="15" customHeight="1" x14ac:dyDescent="0.35">
      <c r="A32" s="66" t="s">
        <v>17</v>
      </c>
      <c r="B32" s="67">
        <v>919</v>
      </c>
      <c r="C32" s="66" t="s">
        <v>22</v>
      </c>
      <c r="D32" s="62">
        <v>703406020.69722962</v>
      </c>
      <c r="E32" s="62">
        <v>99669942.997807264</v>
      </c>
      <c r="F32" s="62">
        <v>4912815.5210648533</v>
      </c>
      <c r="G32" s="62">
        <v>807988779.21610177</v>
      </c>
      <c r="H32" s="62">
        <v>706711876.52107823</v>
      </c>
      <c r="I32" s="62">
        <v>105004167.65616733</v>
      </c>
      <c r="J32" s="62">
        <v>5371171.8965908214</v>
      </c>
      <c r="K32" s="62">
        <v>817087216.07383645</v>
      </c>
      <c r="L32" s="63">
        <v>1.1260598032762026E-2</v>
      </c>
      <c r="M32" s="62">
        <v>705826248.33442533</v>
      </c>
      <c r="N32" s="62">
        <v>102302375.51687284</v>
      </c>
      <c r="O32" s="62">
        <v>5032981.9013298806</v>
      </c>
      <c r="P32" s="62">
        <v>813161605.75262809</v>
      </c>
      <c r="Q32" s="64">
        <v>6.4021019469415741E-3</v>
      </c>
    </row>
    <row r="33" spans="1:17" s="65" customFormat="1" ht="15" customHeight="1" x14ac:dyDescent="0.35">
      <c r="A33" s="66" t="s">
        <v>17</v>
      </c>
      <c r="B33" s="67">
        <v>821</v>
      </c>
      <c r="C33" s="66" t="s">
        <v>23</v>
      </c>
      <c r="D33" s="62">
        <v>167249616.94897166</v>
      </c>
      <c r="E33" s="62">
        <v>24633404.712159961</v>
      </c>
      <c r="F33" s="62">
        <v>1161770.1611360437</v>
      </c>
      <c r="G33" s="62">
        <v>193044791.82226765</v>
      </c>
      <c r="H33" s="62">
        <v>163134940.33295798</v>
      </c>
      <c r="I33" s="62">
        <v>25616260.922042262</v>
      </c>
      <c r="J33" s="62">
        <v>1189884.6273453364</v>
      </c>
      <c r="K33" s="62">
        <v>189941085.88234556</v>
      </c>
      <c r="L33" s="63">
        <v>-1.6077646594991335E-2</v>
      </c>
      <c r="M33" s="62">
        <v>165010883.20920295</v>
      </c>
      <c r="N33" s="62">
        <v>25338514.405013308</v>
      </c>
      <c r="O33" s="62">
        <v>1189884.6273453364</v>
      </c>
      <c r="P33" s="62">
        <v>191539282.24156159</v>
      </c>
      <c r="Q33" s="64">
        <v>-7.7987578245164446E-3</v>
      </c>
    </row>
    <row r="34" spans="1:17" s="65" customFormat="1" ht="15" customHeight="1" x14ac:dyDescent="0.35">
      <c r="A34" s="66" t="s">
        <v>17</v>
      </c>
      <c r="B34" s="67">
        <v>926</v>
      </c>
      <c r="C34" s="66" t="s">
        <v>24</v>
      </c>
      <c r="D34" s="62">
        <v>454224094.05411941</v>
      </c>
      <c r="E34" s="62">
        <v>72943918.187021732</v>
      </c>
      <c r="F34" s="62">
        <v>2488275.9003558215</v>
      </c>
      <c r="G34" s="62">
        <v>529656288.14149696</v>
      </c>
      <c r="H34" s="62">
        <v>458969888.15748173</v>
      </c>
      <c r="I34" s="62">
        <v>74793119.448610365</v>
      </c>
      <c r="J34" s="62">
        <v>3210667.6106524882</v>
      </c>
      <c r="K34" s="62">
        <v>536973675.21674454</v>
      </c>
      <c r="L34" s="63">
        <v>1.3815350141359595E-2</v>
      </c>
      <c r="M34" s="62">
        <v>457785878.99048895</v>
      </c>
      <c r="N34" s="62">
        <v>74793119.448610365</v>
      </c>
      <c r="O34" s="62">
        <v>2549138.5781348664</v>
      </c>
      <c r="P34" s="62">
        <v>535128137.01723421</v>
      </c>
      <c r="Q34" s="64">
        <v>1.0330942911935148E-2</v>
      </c>
    </row>
    <row r="35" spans="1:17" s="65" customFormat="1" ht="15" customHeight="1" x14ac:dyDescent="0.35">
      <c r="A35" s="66" t="s">
        <v>17</v>
      </c>
      <c r="B35" s="67">
        <v>874</v>
      </c>
      <c r="C35" s="66" t="s">
        <v>25</v>
      </c>
      <c r="D35" s="62">
        <v>142124136.44884753</v>
      </c>
      <c r="E35" s="62">
        <v>26568596.042148352</v>
      </c>
      <c r="F35" s="62">
        <v>1108035.7651992475</v>
      </c>
      <c r="G35" s="62">
        <v>169800768.25619513</v>
      </c>
      <c r="H35" s="62">
        <v>145909031.62882391</v>
      </c>
      <c r="I35" s="62">
        <v>26568596.042148352</v>
      </c>
      <c r="J35" s="62">
        <v>1060301.5915386386</v>
      </c>
      <c r="K35" s="62">
        <v>173537929.2625109</v>
      </c>
      <c r="L35" s="63">
        <v>2.2009093625990905E-2</v>
      </c>
      <c r="M35" s="62">
        <v>144406702.7873891</v>
      </c>
      <c r="N35" s="62">
        <v>26568596.042148352</v>
      </c>
      <c r="O35" s="62">
        <v>1080334.8710692665</v>
      </c>
      <c r="P35" s="62">
        <v>172055633.7006067</v>
      </c>
      <c r="Q35" s="64">
        <v>1.3279477281336272E-2</v>
      </c>
    </row>
    <row r="36" spans="1:17" s="65" customFormat="1" ht="15" customHeight="1" x14ac:dyDescent="0.35">
      <c r="A36" s="66" t="s">
        <v>17</v>
      </c>
      <c r="B36" s="67">
        <v>882</v>
      </c>
      <c r="C36" s="66" t="s">
        <v>26</v>
      </c>
      <c r="D36" s="62">
        <v>113046000.96430254</v>
      </c>
      <c r="E36" s="62">
        <v>17116065.679826915</v>
      </c>
      <c r="F36" s="62">
        <v>803458.89999999991</v>
      </c>
      <c r="G36" s="62">
        <v>130965525.54412946</v>
      </c>
      <c r="H36" s="62">
        <v>110171612.17293468</v>
      </c>
      <c r="I36" s="62">
        <v>18643781.620604586</v>
      </c>
      <c r="J36" s="62">
        <v>800640.85708295915</v>
      </c>
      <c r="K36" s="62">
        <v>129616034.65062223</v>
      </c>
      <c r="L36" s="63">
        <v>-1.0304168886433485E-2</v>
      </c>
      <c r="M36" s="62">
        <v>111524178.20243242</v>
      </c>
      <c r="N36" s="62">
        <v>17552833.792493068</v>
      </c>
      <c r="O36" s="62">
        <v>800640.85708295915</v>
      </c>
      <c r="P36" s="62">
        <v>129877652.85200846</v>
      </c>
      <c r="Q36" s="64">
        <v>-8.306557680741955E-3</v>
      </c>
    </row>
    <row r="37" spans="1:17" s="65" customFormat="1" ht="15" customHeight="1" x14ac:dyDescent="0.35">
      <c r="A37" s="66" t="s">
        <v>17</v>
      </c>
      <c r="B37" s="67">
        <v>935</v>
      </c>
      <c r="C37" s="66" t="s">
        <v>27</v>
      </c>
      <c r="D37" s="62">
        <v>382734554.31066781</v>
      </c>
      <c r="E37" s="62">
        <v>52306506.765243351</v>
      </c>
      <c r="F37" s="62">
        <v>2092420.8099173768</v>
      </c>
      <c r="G37" s="62">
        <v>437133481.88582855</v>
      </c>
      <c r="H37" s="62">
        <v>393135415.25882417</v>
      </c>
      <c r="I37" s="62">
        <v>58405594.281312332</v>
      </c>
      <c r="J37" s="62">
        <v>2810279.8101708614</v>
      </c>
      <c r="K37" s="62">
        <v>454351289.3503074</v>
      </c>
      <c r="L37" s="63">
        <v>3.93879859996078E-2</v>
      </c>
      <c r="M37" s="62">
        <v>390091748.88824105</v>
      </c>
      <c r="N37" s="62">
        <v>53751766.949358381</v>
      </c>
      <c r="O37" s="62">
        <v>2143600.9598010606</v>
      </c>
      <c r="P37" s="62">
        <v>445987116.79740053</v>
      </c>
      <c r="Q37" s="64">
        <v>2.0253847573918904E-2</v>
      </c>
    </row>
    <row r="38" spans="1:17" s="65" customFormat="1" ht="15" customHeight="1" x14ac:dyDescent="0.35">
      <c r="A38" s="66" t="s">
        <v>17</v>
      </c>
      <c r="B38" s="67">
        <v>883</v>
      </c>
      <c r="C38" s="66" t="s">
        <v>28</v>
      </c>
      <c r="D38" s="62">
        <v>106846057.8428937</v>
      </c>
      <c r="E38" s="62">
        <v>20694409.080518857</v>
      </c>
      <c r="F38" s="62">
        <v>800102.58663955692</v>
      </c>
      <c r="G38" s="62">
        <v>128340569.51005211</v>
      </c>
      <c r="H38" s="62">
        <v>109027826.349207</v>
      </c>
      <c r="I38" s="62">
        <v>20694409.080518857</v>
      </c>
      <c r="J38" s="62">
        <v>828774.89476325526</v>
      </c>
      <c r="K38" s="62">
        <v>130551010.32448912</v>
      </c>
      <c r="L38" s="63">
        <v>1.7223242992262744E-2</v>
      </c>
      <c r="M38" s="62">
        <v>108110696.94935197</v>
      </c>
      <c r="N38" s="62">
        <v>20694409.080518857</v>
      </c>
      <c r="O38" s="62">
        <v>819672.91881769686</v>
      </c>
      <c r="P38" s="62">
        <v>129624778.94868852</v>
      </c>
      <c r="Q38" s="64">
        <v>1.0006262583522441E-2</v>
      </c>
    </row>
    <row r="39" spans="1:17" s="65" customFormat="1" ht="15" customHeight="1" x14ac:dyDescent="0.35">
      <c r="A39" s="66" t="s">
        <v>29</v>
      </c>
      <c r="B39" s="67">
        <v>202</v>
      </c>
      <c r="C39" s="66" t="s">
        <v>30</v>
      </c>
      <c r="D39" s="62">
        <v>115975948.84338826</v>
      </c>
      <c r="E39" s="62">
        <v>32231685.248426467</v>
      </c>
      <c r="F39" s="62">
        <v>685780.10073691513</v>
      </c>
      <c r="G39" s="62">
        <v>148893414.19255164</v>
      </c>
      <c r="H39" s="62">
        <v>112768954.15476184</v>
      </c>
      <c r="I39" s="62">
        <v>32231685.248426463</v>
      </c>
      <c r="J39" s="62">
        <v>803003.9400785038</v>
      </c>
      <c r="K39" s="62">
        <v>145803643.34326679</v>
      </c>
      <c r="L39" s="63">
        <v>-2.0751561551870301E-2</v>
      </c>
      <c r="M39" s="62">
        <v>114363008.07324511</v>
      </c>
      <c r="N39" s="62">
        <v>32231685.248426467</v>
      </c>
      <c r="O39" s="62">
        <v>702554.13021349499</v>
      </c>
      <c r="P39" s="62">
        <v>147297247.45188507</v>
      </c>
      <c r="Q39" s="64">
        <v>-1.0720197057220937E-2</v>
      </c>
    </row>
    <row r="40" spans="1:17" s="65" customFormat="1" ht="15" customHeight="1" x14ac:dyDescent="0.35">
      <c r="A40" s="66" t="s">
        <v>29</v>
      </c>
      <c r="B40" s="67">
        <v>204</v>
      </c>
      <c r="C40" s="66" t="s">
        <v>31</v>
      </c>
      <c r="D40" s="62">
        <v>190649172.09924057</v>
      </c>
      <c r="E40" s="62">
        <v>40644301.950776964</v>
      </c>
      <c r="F40" s="62">
        <v>1187896.9934799478</v>
      </c>
      <c r="G40" s="62">
        <v>232481371.04349747</v>
      </c>
      <c r="H40" s="62">
        <v>185346583.92628959</v>
      </c>
      <c r="I40" s="62">
        <v>40644301.950776964</v>
      </c>
      <c r="J40" s="62">
        <v>1255407.3347918976</v>
      </c>
      <c r="K40" s="62">
        <v>227246293.21185845</v>
      </c>
      <c r="L40" s="63">
        <v>-2.2518268057957758E-2</v>
      </c>
      <c r="M40" s="62">
        <v>187993068.44626963</v>
      </c>
      <c r="N40" s="62">
        <v>40644301.950776964</v>
      </c>
      <c r="O40" s="62">
        <v>1216952.6910167553</v>
      </c>
      <c r="P40" s="62">
        <v>229854323.08806336</v>
      </c>
      <c r="Q40" s="64">
        <v>-1.1300036401379443E-2</v>
      </c>
    </row>
    <row r="41" spans="1:17" s="65" customFormat="1" ht="15" customHeight="1" x14ac:dyDescent="0.35">
      <c r="A41" s="66" t="s">
        <v>29</v>
      </c>
      <c r="B41" s="67">
        <v>205</v>
      </c>
      <c r="C41" s="66" t="s">
        <v>32</v>
      </c>
      <c r="D41" s="62">
        <v>98477929.208677992</v>
      </c>
      <c r="E41" s="62">
        <v>19642000</v>
      </c>
      <c r="F41" s="62">
        <v>1125908.3933256855</v>
      </c>
      <c r="G41" s="62">
        <v>119245837.60200368</v>
      </c>
      <c r="H41" s="62">
        <v>95804718.038613692</v>
      </c>
      <c r="I41" s="62">
        <v>20277436.936784744</v>
      </c>
      <c r="J41" s="62">
        <v>677375.15917579317</v>
      </c>
      <c r="K41" s="62">
        <v>116759530.13457423</v>
      </c>
      <c r="L41" s="63">
        <v>-2.085026628541764E-2</v>
      </c>
      <c r="M41" s="62">
        <v>97146160.604718208</v>
      </c>
      <c r="N41" s="62">
        <v>20117667.535850182</v>
      </c>
      <c r="O41" s="62">
        <v>1097760.6834925436</v>
      </c>
      <c r="P41" s="62">
        <v>118361588.82406093</v>
      </c>
      <c r="Q41" s="64">
        <v>-7.4153429228618339E-3</v>
      </c>
    </row>
    <row r="42" spans="1:17" s="65" customFormat="1" ht="15" customHeight="1" x14ac:dyDescent="0.35">
      <c r="A42" s="66" t="s">
        <v>29</v>
      </c>
      <c r="B42" s="67">
        <v>309</v>
      </c>
      <c r="C42" s="66" t="s">
        <v>33</v>
      </c>
      <c r="D42" s="62">
        <v>187220646.92086622</v>
      </c>
      <c r="E42" s="62">
        <v>35032062.975316674</v>
      </c>
      <c r="F42" s="62">
        <v>833833.15477463324</v>
      </c>
      <c r="G42" s="62">
        <v>223086543.05095753</v>
      </c>
      <c r="H42" s="62">
        <v>182077520.25600117</v>
      </c>
      <c r="I42" s="62">
        <v>35032062.975316681</v>
      </c>
      <c r="J42" s="62">
        <v>1193920.9257457703</v>
      </c>
      <c r="K42" s="62">
        <v>218303504.1570636</v>
      </c>
      <c r="L42" s="63">
        <v>-2.1440284243417485E-2</v>
      </c>
      <c r="M42" s="62">
        <v>184632858.58285633</v>
      </c>
      <c r="N42" s="62">
        <v>35032062.975316674</v>
      </c>
      <c r="O42" s="62">
        <v>854228.52918358694</v>
      </c>
      <c r="P42" s="62">
        <v>220519150.0873566</v>
      </c>
      <c r="Q42" s="64">
        <v>-1.1508506647191608E-2</v>
      </c>
    </row>
    <row r="43" spans="1:17" s="65" customFormat="1" ht="15" customHeight="1" x14ac:dyDescent="0.35">
      <c r="A43" s="66" t="s">
        <v>29</v>
      </c>
      <c r="B43" s="67">
        <v>206</v>
      </c>
      <c r="C43" s="66" t="s">
        <v>34</v>
      </c>
      <c r="D43" s="62">
        <v>124861023.70159398</v>
      </c>
      <c r="E43" s="62">
        <v>26225987.774075534</v>
      </c>
      <c r="F43" s="62">
        <v>959226.67960760673</v>
      </c>
      <c r="G43" s="62">
        <v>152046238.1552771</v>
      </c>
      <c r="H43" s="62">
        <v>122977834.01679519</v>
      </c>
      <c r="I43" s="62">
        <v>26496763.221179672</v>
      </c>
      <c r="J43" s="62">
        <v>931017.28534639091</v>
      </c>
      <c r="K43" s="62">
        <v>150405614.52332124</v>
      </c>
      <c r="L43" s="63">
        <v>-1.0790294135921807E-2</v>
      </c>
      <c r="M43" s="62">
        <v>123594519.78011696</v>
      </c>
      <c r="N43" s="62">
        <v>26496763.221179672</v>
      </c>
      <c r="O43" s="62">
        <v>935246.01261741668</v>
      </c>
      <c r="P43" s="62">
        <v>151026529.01391405</v>
      </c>
      <c r="Q43" s="64">
        <v>-6.7065726435249218E-3</v>
      </c>
    </row>
    <row r="44" spans="1:17" s="65" customFormat="1" ht="15" customHeight="1" x14ac:dyDescent="0.35">
      <c r="A44" s="66" t="s">
        <v>29</v>
      </c>
      <c r="B44" s="67">
        <v>207</v>
      </c>
      <c r="C44" s="66" t="s">
        <v>35</v>
      </c>
      <c r="D44" s="62">
        <v>62733872.921439067</v>
      </c>
      <c r="E44" s="62">
        <v>15451463.787757479</v>
      </c>
      <c r="F44" s="62">
        <v>375551.55444983614</v>
      </c>
      <c r="G44" s="62">
        <v>78560888.263646379</v>
      </c>
      <c r="H44" s="62">
        <v>61124637.6547824</v>
      </c>
      <c r="I44" s="62">
        <v>15451463.787757479</v>
      </c>
      <c r="J44" s="62">
        <v>453812.71353516646</v>
      </c>
      <c r="K44" s="62">
        <v>77029914.156075031</v>
      </c>
      <c r="L44" s="63">
        <v>-1.948773927343439E-2</v>
      </c>
      <c r="M44" s="62">
        <v>61893951.932928301</v>
      </c>
      <c r="N44" s="62">
        <v>15451463.787757479</v>
      </c>
      <c r="O44" s="62">
        <v>384737.46234880801</v>
      </c>
      <c r="P44" s="62">
        <v>77730153.183034584</v>
      </c>
      <c r="Q44" s="64">
        <v>-1.0574410485582719E-2</v>
      </c>
    </row>
    <row r="45" spans="1:17" s="65" customFormat="1" ht="15" customHeight="1" x14ac:dyDescent="0.35">
      <c r="A45" s="66" t="s">
        <v>29</v>
      </c>
      <c r="B45" s="67">
        <v>208</v>
      </c>
      <c r="C45" s="66" t="s">
        <v>36</v>
      </c>
      <c r="D45" s="62">
        <v>205680557.08401063</v>
      </c>
      <c r="E45" s="62">
        <v>38905575.438003175</v>
      </c>
      <c r="F45" s="62">
        <v>986267</v>
      </c>
      <c r="G45" s="62">
        <v>245572399.52201381</v>
      </c>
      <c r="H45" s="62">
        <v>200004403.57838553</v>
      </c>
      <c r="I45" s="62">
        <v>38905575.438003175</v>
      </c>
      <c r="J45" s="62">
        <v>1368816.9174404475</v>
      </c>
      <c r="K45" s="62">
        <v>240278795.93382916</v>
      </c>
      <c r="L45" s="63">
        <v>-2.1556183017668928E-2</v>
      </c>
      <c r="M45" s="62">
        <v>202820083.35019642</v>
      </c>
      <c r="N45" s="62">
        <v>38905575.438003175</v>
      </c>
      <c r="O45" s="62">
        <v>1010390.8725241527</v>
      </c>
      <c r="P45" s="62">
        <v>242736049.66072375</v>
      </c>
      <c r="Q45" s="64">
        <v>-1.1549953768464127E-2</v>
      </c>
    </row>
    <row r="46" spans="1:17" s="65" customFormat="1" ht="15" customHeight="1" x14ac:dyDescent="0.35">
      <c r="A46" s="66" t="s">
        <v>29</v>
      </c>
      <c r="B46" s="67">
        <v>209</v>
      </c>
      <c r="C46" s="66" t="s">
        <v>37</v>
      </c>
      <c r="D46" s="62">
        <v>208764476.0543462</v>
      </c>
      <c r="E46" s="62">
        <v>48651974.665931433</v>
      </c>
      <c r="F46" s="62">
        <v>1424454.0325950689</v>
      </c>
      <c r="G46" s="62">
        <v>258840904.75287271</v>
      </c>
      <c r="H46" s="62">
        <v>203006260.77103049</v>
      </c>
      <c r="I46" s="62">
        <v>48651974.665931433</v>
      </c>
      <c r="J46" s="62">
        <v>1512595.6457848812</v>
      </c>
      <c r="K46" s="62">
        <v>253170831.0827468</v>
      </c>
      <c r="L46" s="63">
        <v>-2.1905632247497309E-2</v>
      </c>
      <c r="M46" s="62">
        <v>205870018.34298629</v>
      </c>
      <c r="N46" s="62">
        <v>48651974.665931433</v>
      </c>
      <c r="O46" s="62">
        <v>1459295.8629501744</v>
      </c>
      <c r="P46" s="62">
        <v>255981288.8718679</v>
      </c>
      <c r="Q46" s="64">
        <v>-1.10477742447046E-2</v>
      </c>
    </row>
    <row r="47" spans="1:17" s="65" customFormat="1" ht="15" customHeight="1" x14ac:dyDescent="0.35">
      <c r="A47" s="66" t="s">
        <v>29</v>
      </c>
      <c r="B47" s="67">
        <v>316</v>
      </c>
      <c r="C47" s="66" t="s">
        <v>38</v>
      </c>
      <c r="D47" s="62">
        <v>312134231.07732207</v>
      </c>
      <c r="E47" s="62">
        <v>44817230.885268033</v>
      </c>
      <c r="F47" s="62">
        <v>1858528.7725531873</v>
      </c>
      <c r="G47" s="62">
        <v>358809990.7351433</v>
      </c>
      <c r="H47" s="62">
        <v>304072984.36115074</v>
      </c>
      <c r="I47" s="62">
        <v>44817887.783370398</v>
      </c>
      <c r="J47" s="62">
        <v>1944831.4083293199</v>
      </c>
      <c r="K47" s="62">
        <v>350835703.55285043</v>
      </c>
      <c r="L47" s="63">
        <v>-2.2224261832717862E-2</v>
      </c>
      <c r="M47" s="62">
        <v>307884926.12834007</v>
      </c>
      <c r="N47" s="62">
        <v>44817887.783370398</v>
      </c>
      <c r="O47" s="62">
        <v>1903987.9749715414</v>
      </c>
      <c r="P47" s="62">
        <v>354606801.88668197</v>
      </c>
      <c r="Q47" s="64">
        <v>-1.1714246974700138E-2</v>
      </c>
    </row>
    <row r="48" spans="1:17" s="65" customFormat="1" ht="15" customHeight="1" x14ac:dyDescent="0.35">
      <c r="A48" s="66" t="s">
        <v>29</v>
      </c>
      <c r="B48" s="67">
        <v>210</v>
      </c>
      <c r="C48" s="66" t="s">
        <v>39</v>
      </c>
      <c r="D48" s="62">
        <v>179952675.30623519</v>
      </c>
      <c r="E48" s="62">
        <v>43673242.102270424</v>
      </c>
      <c r="F48" s="62">
        <v>1729458.079575914</v>
      </c>
      <c r="G48" s="62">
        <v>225355375.48808154</v>
      </c>
      <c r="H48" s="62">
        <v>175082914.41483662</v>
      </c>
      <c r="I48" s="62">
        <v>43673242.102270424</v>
      </c>
      <c r="J48" s="62">
        <v>1508164.7616056325</v>
      </c>
      <c r="K48" s="62">
        <v>220264321.27871266</v>
      </c>
      <c r="L48" s="63">
        <v>-2.259122596185037E-2</v>
      </c>
      <c r="M48" s="62">
        <v>177511528.87946409</v>
      </c>
      <c r="N48" s="62">
        <v>43673242.102270424</v>
      </c>
      <c r="O48" s="62">
        <v>1686221.6275865161</v>
      </c>
      <c r="P48" s="62">
        <v>222870992.60932103</v>
      </c>
      <c r="Q48" s="64">
        <v>-1.1024289406808108E-2</v>
      </c>
    </row>
    <row r="49" spans="1:17" s="65" customFormat="1" ht="15" customHeight="1" x14ac:dyDescent="0.35">
      <c r="A49" s="66" t="s">
        <v>29</v>
      </c>
      <c r="B49" s="67">
        <v>211</v>
      </c>
      <c r="C49" s="66" t="s">
        <v>40</v>
      </c>
      <c r="D49" s="62">
        <v>248220395.18074584</v>
      </c>
      <c r="E49" s="62">
        <v>43105294.221160896</v>
      </c>
      <c r="F49" s="62">
        <v>1365887.5457541612</v>
      </c>
      <c r="G49" s="62">
        <v>292691576.94766086</v>
      </c>
      <c r="H49" s="62">
        <v>241463981.09926459</v>
      </c>
      <c r="I49" s="62">
        <v>44995712.105827145</v>
      </c>
      <c r="J49" s="62">
        <v>1618129.1319474019</v>
      </c>
      <c r="K49" s="62">
        <v>288077822.33703911</v>
      </c>
      <c r="L49" s="63">
        <v>-1.5763195711801403E-2</v>
      </c>
      <c r="M49" s="62">
        <v>244858796.8850567</v>
      </c>
      <c r="N49" s="62">
        <v>44312692.219144888</v>
      </c>
      <c r="O49" s="62">
        <v>1399296.8528039777</v>
      </c>
      <c r="P49" s="62">
        <v>290570785.95700562</v>
      </c>
      <c r="Q49" s="64">
        <v>-7.2458217375844791E-3</v>
      </c>
    </row>
    <row r="50" spans="1:17" s="65" customFormat="1" ht="15" customHeight="1" x14ac:dyDescent="0.35">
      <c r="A50" s="66" t="s">
        <v>29</v>
      </c>
      <c r="B50" s="67">
        <v>212</v>
      </c>
      <c r="C50" s="66" t="s">
        <v>41</v>
      </c>
      <c r="D50" s="62">
        <v>144076414.25442702</v>
      </c>
      <c r="E50" s="62">
        <v>40656096.119471379</v>
      </c>
      <c r="F50" s="62">
        <v>970907.91332764132</v>
      </c>
      <c r="G50" s="62">
        <v>185703418.28722602</v>
      </c>
      <c r="H50" s="62">
        <v>141952897.5284766</v>
      </c>
      <c r="I50" s="62">
        <v>40656096.119471379</v>
      </c>
      <c r="J50" s="62">
        <v>1096423.8743779196</v>
      </c>
      <c r="K50" s="62">
        <v>183705417.52232587</v>
      </c>
      <c r="L50" s="63">
        <v>-1.0759095246215988E-2</v>
      </c>
      <c r="M50" s="62">
        <v>143106248.64283752</v>
      </c>
      <c r="N50" s="62">
        <v>40656096.119471379</v>
      </c>
      <c r="O50" s="62">
        <v>994656.10599129857</v>
      </c>
      <c r="P50" s="62">
        <v>184757000.8683002</v>
      </c>
      <c r="Q50" s="64">
        <v>-5.0963920193541901E-3</v>
      </c>
    </row>
    <row r="51" spans="1:17" s="65" customFormat="1" ht="15" customHeight="1" x14ac:dyDescent="0.35">
      <c r="A51" s="66" t="s">
        <v>29</v>
      </c>
      <c r="B51" s="67">
        <v>213</v>
      </c>
      <c r="C51" s="66" t="s">
        <v>42</v>
      </c>
      <c r="D51" s="62">
        <v>107555771.79465848</v>
      </c>
      <c r="E51" s="62">
        <v>23499351.273983017</v>
      </c>
      <c r="F51" s="62">
        <v>982575.46633756231</v>
      </c>
      <c r="G51" s="62">
        <v>132037698.53497906</v>
      </c>
      <c r="H51" s="62">
        <v>108316873.96755566</v>
      </c>
      <c r="I51" s="62">
        <v>23639675.095748633</v>
      </c>
      <c r="J51" s="62">
        <v>806179.36421682814</v>
      </c>
      <c r="K51" s="62">
        <v>132762728.42752112</v>
      </c>
      <c r="L51" s="63">
        <v>5.4910824755853849E-3</v>
      </c>
      <c r="M51" s="62">
        <v>108087298.76266047</v>
      </c>
      <c r="N51" s="62">
        <v>23639675.095748633</v>
      </c>
      <c r="O51" s="62">
        <v>958011.07967912324</v>
      </c>
      <c r="P51" s="62">
        <v>132684984.93808822</v>
      </c>
      <c r="Q51" s="64">
        <v>4.9022848041968548E-3</v>
      </c>
    </row>
    <row r="52" spans="1:17" s="65" customFormat="1" ht="15" customHeight="1" x14ac:dyDescent="0.35">
      <c r="A52" s="66" t="s">
        <v>43</v>
      </c>
      <c r="B52" s="67">
        <v>841</v>
      </c>
      <c r="C52" s="66" t="s">
        <v>44</v>
      </c>
      <c r="D52" s="62">
        <v>62576414.294231892</v>
      </c>
      <c r="E52" s="62">
        <v>11585328.726292603</v>
      </c>
      <c r="F52" s="62">
        <v>463630.83038759523</v>
      </c>
      <c r="G52" s="62">
        <v>74625373.850912094</v>
      </c>
      <c r="H52" s="62">
        <v>63212003.874344096</v>
      </c>
      <c r="I52" s="62">
        <v>11585328.726292603</v>
      </c>
      <c r="J52" s="62">
        <v>469002.4753162649</v>
      </c>
      <c r="K52" s="62">
        <v>75266335.075952962</v>
      </c>
      <c r="L52" s="63">
        <v>8.5890521141158693E-3</v>
      </c>
      <c r="M52" s="62">
        <v>62986923.327199206</v>
      </c>
      <c r="N52" s="62">
        <v>11585328.726292603</v>
      </c>
      <c r="O52" s="62">
        <v>469002.4753162649</v>
      </c>
      <c r="P52" s="62">
        <v>75041254.528808072</v>
      </c>
      <c r="Q52" s="64">
        <v>5.5729124885435244E-3</v>
      </c>
    </row>
    <row r="53" spans="1:17" s="65" customFormat="1" ht="15" customHeight="1" x14ac:dyDescent="0.35">
      <c r="A53" s="66" t="s">
        <v>43</v>
      </c>
      <c r="B53" s="67">
        <v>840</v>
      </c>
      <c r="C53" s="66" t="s">
        <v>45</v>
      </c>
      <c r="D53" s="62">
        <v>286796607.83341736</v>
      </c>
      <c r="E53" s="62">
        <v>47798418.577293992</v>
      </c>
      <c r="F53" s="62">
        <v>2211190.5364994355</v>
      </c>
      <c r="G53" s="62">
        <v>336806216.94721079</v>
      </c>
      <c r="H53" s="62">
        <v>289919324.35599893</v>
      </c>
      <c r="I53" s="62">
        <v>50689564.025166459</v>
      </c>
      <c r="J53" s="62">
        <v>2024610.4669100603</v>
      </c>
      <c r="K53" s="62">
        <v>342633498.84807545</v>
      </c>
      <c r="L53" s="63">
        <v>1.7301586513701395E-2</v>
      </c>
      <c r="M53" s="62">
        <v>288104792.46704412</v>
      </c>
      <c r="N53" s="62">
        <v>49057899.534612812</v>
      </c>
      <c r="O53" s="62">
        <v>2155910.7730869502</v>
      </c>
      <c r="P53" s="62">
        <v>339318602.77474391</v>
      </c>
      <c r="Q53" s="64">
        <v>7.4594401798910859E-3</v>
      </c>
    </row>
    <row r="54" spans="1:17" s="65" customFormat="1" ht="15" customHeight="1" x14ac:dyDescent="0.35">
      <c r="A54" s="66" t="s">
        <v>43</v>
      </c>
      <c r="B54" s="67">
        <v>390</v>
      </c>
      <c r="C54" s="66" t="s">
        <v>46</v>
      </c>
      <c r="D54" s="62">
        <v>104670087.06533191</v>
      </c>
      <c r="E54" s="62">
        <v>21181348.613600433</v>
      </c>
      <c r="F54" s="62">
        <v>750959.48050106503</v>
      </c>
      <c r="G54" s="62">
        <v>126602395.15943341</v>
      </c>
      <c r="H54" s="62">
        <v>106786066.83032903</v>
      </c>
      <c r="I54" s="62">
        <v>21181348.613600433</v>
      </c>
      <c r="J54" s="62">
        <v>756504.9324234057</v>
      </c>
      <c r="K54" s="62">
        <v>128723920.37635288</v>
      </c>
      <c r="L54" s="63">
        <v>1.6757386100379801E-2</v>
      </c>
      <c r="M54" s="62">
        <v>106439648.22615786</v>
      </c>
      <c r="N54" s="62">
        <v>21181348.613600433</v>
      </c>
      <c r="O54" s="62">
        <v>756504.9324234057</v>
      </c>
      <c r="P54" s="62">
        <v>128377501.7721817</v>
      </c>
      <c r="Q54" s="64">
        <v>1.4021113980607236E-2</v>
      </c>
    </row>
    <row r="55" spans="1:17" s="65" customFormat="1" ht="15" customHeight="1" x14ac:dyDescent="0.35">
      <c r="A55" s="66" t="s">
        <v>43</v>
      </c>
      <c r="B55" s="67">
        <v>805</v>
      </c>
      <c r="C55" s="66" t="s">
        <v>47</v>
      </c>
      <c r="D55" s="62">
        <v>61102912.698199049</v>
      </c>
      <c r="E55" s="62">
        <v>10014093.047250226</v>
      </c>
      <c r="F55" s="62">
        <v>448623.6250291444</v>
      </c>
      <c r="G55" s="62">
        <v>71565629.370478421</v>
      </c>
      <c r="H55" s="62">
        <v>60229687.676165238</v>
      </c>
      <c r="I55" s="62">
        <v>10408586.424650529</v>
      </c>
      <c r="J55" s="62">
        <v>439466.07912566414</v>
      </c>
      <c r="K55" s="62">
        <v>71077740.179941431</v>
      </c>
      <c r="L55" s="63">
        <v>-6.8173674266358564E-3</v>
      </c>
      <c r="M55" s="62">
        <v>60602630.305359811</v>
      </c>
      <c r="N55" s="62">
        <v>10291808.298667733</v>
      </c>
      <c r="O55" s="62">
        <v>439466.07912566414</v>
      </c>
      <c r="P55" s="62">
        <v>71333904.683153197</v>
      </c>
      <c r="Q55" s="64">
        <v>-3.2379326411794418E-3</v>
      </c>
    </row>
    <row r="56" spans="1:17" s="65" customFormat="1" ht="15" customHeight="1" x14ac:dyDescent="0.35">
      <c r="A56" s="66" t="s">
        <v>43</v>
      </c>
      <c r="B56" s="67">
        <v>806</v>
      </c>
      <c r="C56" s="66" t="s">
        <v>48</v>
      </c>
      <c r="D56" s="62">
        <v>94953196.80874303</v>
      </c>
      <c r="E56" s="62">
        <v>21349886.66846773</v>
      </c>
      <c r="F56" s="62">
        <v>713388.07896629593</v>
      </c>
      <c r="G56" s="62">
        <v>117016471.55617705</v>
      </c>
      <c r="H56" s="62">
        <v>94704079.274689823</v>
      </c>
      <c r="I56" s="62">
        <v>21772180.622898307</v>
      </c>
      <c r="J56" s="62">
        <v>675683.5807017918</v>
      </c>
      <c r="K56" s="62">
        <v>117151943.47828993</v>
      </c>
      <c r="L56" s="63">
        <v>1.1577166898921742E-3</v>
      </c>
      <c r="M56" s="62">
        <v>95071051.238295555</v>
      </c>
      <c r="N56" s="62">
        <v>21772180.622898307</v>
      </c>
      <c r="O56" s="62">
        <v>695553.37699213845</v>
      </c>
      <c r="P56" s="62">
        <v>117538785.238186</v>
      </c>
      <c r="Q56" s="64">
        <v>4.4635911086945423E-3</v>
      </c>
    </row>
    <row r="57" spans="1:17" s="65" customFormat="1" ht="15" customHeight="1" x14ac:dyDescent="0.35">
      <c r="A57" s="66" t="s">
        <v>43</v>
      </c>
      <c r="B57" s="67">
        <v>391</v>
      </c>
      <c r="C57" s="66" t="s">
        <v>49</v>
      </c>
      <c r="D57" s="62">
        <v>150166543.47778556</v>
      </c>
      <c r="E57" s="62">
        <v>34349129.762268245</v>
      </c>
      <c r="F57" s="62">
        <v>1048869.4380918499</v>
      </c>
      <c r="G57" s="62">
        <v>185564542.67814565</v>
      </c>
      <c r="H57" s="62">
        <v>154361949.78782025</v>
      </c>
      <c r="I57" s="62">
        <v>34575724.162638918</v>
      </c>
      <c r="J57" s="62">
        <v>1089359.1861078024</v>
      </c>
      <c r="K57" s="62">
        <v>190027033.136567</v>
      </c>
      <c r="L57" s="63">
        <v>2.4048185035873804E-2</v>
      </c>
      <c r="M57" s="62">
        <v>151826313.84600362</v>
      </c>
      <c r="N57" s="62">
        <v>34575724.162638918</v>
      </c>
      <c r="O57" s="62">
        <v>1074524.5523955906</v>
      </c>
      <c r="P57" s="62">
        <v>187476562.56103814</v>
      </c>
      <c r="Q57" s="64">
        <v>1.0303799720018825E-2</v>
      </c>
    </row>
    <row r="58" spans="1:17" s="65" customFormat="1" ht="15" customHeight="1" x14ac:dyDescent="0.35">
      <c r="A58" s="66" t="s">
        <v>43</v>
      </c>
      <c r="B58" s="67">
        <v>392</v>
      </c>
      <c r="C58" s="66" t="s">
        <v>50</v>
      </c>
      <c r="D58" s="62">
        <v>112769765.89295828</v>
      </c>
      <c r="E58" s="62">
        <v>18791480.234415129</v>
      </c>
      <c r="F58" s="62">
        <v>747545.42999616964</v>
      </c>
      <c r="G58" s="62">
        <v>132308791.55736957</v>
      </c>
      <c r="H58" s="62">
        <v>113408177.54538874</v>
      </c>
      <c r="I58" s="62">
        <v>19123519.365663145</v>
      </c>
      <c r="J58" s="62">
        <v>822279.35260609176</v>
      </c>
      <c r="K58" s="62">
        <v>133353976.26365797</v>
      </c>
      <c r="L58" s="63">
        <v>7.8995862178605769E-3</v>
      </c>
      <c r="M58" s="62">
        <v>113107101.82659887</v>
      </c>
      <c r="N58" s="62">
        <v>19123519.365663145</v>
      </c>
      <c r="O58" s="62">
        <v>765830.22575557407</v>
      </c>
      <c r="P58" s="62">
        <v>132996451.41801758</v>
      </c>
      <c r="Q58" s="64">
        <v>5.1973859979654868E-3</v>
      </c>
    </row>
    <row r="59" spans="1:17" s="65" customFormat="1" ht="15" customHeight="1" x14ac:dyDescent="0.35">
      <c r="A59" s="66" t="s">
        <v>43</v>
      </c>
      <c r="B59" s="67">
        <v>929</v>
      </c>
      <c r="C59" s="66" t="s">
        <v>51</v>
      </c>
      <c r="D59" s="62">
        <v>173538594.98163623</v>
      </c>
      <c r="E59" s="62">
        <v>31293262.476751983</v>
      </c>
      <c r="F59" s="62">
        <v>1312747.110033914</v>
      </c>
      <c r="G59" s="62">
        <v>206144604.56842211</v>
      </c>
      <c r="H59" s="62">
        <v>175614220.3574473</v>
      </c>
      <c r="I59" s="62">
        <v>31293262.476751983</v>
      </c>
      <c r="J59" s="62">
        <v>1225523.9620426816</v>
      </c>
      <c r="K59" s="62">
        <v>208133006.79624197</v>
      </c>
      <c r="L59" s="63">
        <v>9.6456670888025453E-3</v>
      </c>
      <c r="M59" s="62">
        <v>174821939.83526802</v>
      </c>
      <c r="N59" s="62">
        <v>31293262.476751983</v>
      </c>
      <c r="O59" s="62">
        <v>1279928.4322830662</v>
      </c>
      <c r="P59" s="62">
        <v>207395130.74430308</v>
      </c>
      <c r="Q59" s="64">
        <v>6.0662571232414919E-3</v>
      </c>
    </row>
    <row r="60" spans="1:17" s="65" customFormat="1" ht="15" customHeight="1" x14ac:dyDescent="0.35">
      <c r="A60" s="66" t="s">
        <v>43</v>
      </c>
      <c r="B60" s="67">
        <v>807</v>
      </c>
      <c r="C60" s="66" t="s">
        <v>52</v>
      </c>
      <c r="D60" s="62">
        <v>86574486.248100385</v>
      </c>
      <c r="E60" s="62">
        <v>15584888.151197031</v>
      </c>
      <c r="F60" s="62">
        <v>581868.96302901953</v>
      </c>
      <c r="G60" s="62">
        <v>102741243.36232644</v>
      </c>
      <c r="H60" s="62">
        <v>86579887.555549204</v>
      </c>
      <c r="I60" s="62">
        <v>15584888.151197031</v>
      </c>
      <c r="J60" s="62">
        <v>618550.07860864513</v>
      </c>
      <c r="K60" s="62">
        <v>102783325.78535488</v>
      </c>
      <c r="L60" s="63">
        <v>4.0959620159575216E-4</v>
      </c>
      <c r="M60" s="62">
        <v>86705961.514698669</v>
      </c>
      <c r="N60" s="62">
        <v>15584888.151197031</v>
      </c>
      <c r="O60" s="62">
        <v>596101.34907648235</v>
      </c>
      <c r="P60" s="62">
        <v>102886951.01497218</v>
      </c>
      <c r="Q60" s="64">
        <v>1.4182002074072386E-3</v>
      </c>
    </row>
    <row r="61" spans="1:17" s="65" customFormat="1" ht="15" customHeight="1" x14ac:dyDescent="0.35">
      <c r="A61" s="66" t="s">
        <v>43</v>
      </c>
      <c r="B61" s="67">
        <v>393</v>
      </c>
      <c r="C61" s="66" t="s">
        <v>53</v>
      </c>
      <c r="D61" s="62">
        <v>85073885.601687253</v>
      </c>
      <c r="E61" s="62">
        <v>16173698.078211457</v>
      </c>
      <c r="F61" s="62">
        <v>391692.33583374496</v>
      </c>
      <c r="G61" s="62">
        <v>101639276.01573245</v>
      </c>
      <c r="H61" s="62">
        <v>87791638.386064053</v>
      </c>
      <c r="I61" s="62">
        <v>16192262.763352912</v>
      </c>
      <c r="J61" s="62">
        <v>613827.42041522847</v>
      </c>
      <c r="K61" s="62">
        <v>104597728.56983219</v>
      </c>
      <c r="L61" s="63">
        <v>2.9107375318590423E-2</v>
      </c>
      <c r="M61" s="62">
        <v>86467675.642817676</v>
      </c>
      <c r="N61" s="62">
        <v>16192262.763352912</v>
      </c>
      <c r="O61" s="62">
        <v>401273.04367284023</v>
      </c>
      <c r="P61" s="62">
        <v>103061211.44984344</v>
      </c>
      <c r="Q61" s="64">
        <v>1.3990019309965351E-2</v>
      </c>
    </row>
    <row r="62" spans="1:17" s="65" customFormat="1" ht="15" customHeight="1" x14ac:dyDescent="0.35">
      <c r="A62" s="66" t="s">
        <v>43</v>
      </c>
      <c r="B62" s="67">
        <v>808</v>
      </c>
      <c r="C62" s="66" t="s">
        <v>54</v>
      </c>
      <c r="D62" s="62">
        <v>115257203.27476902</v>
      </c>
      <c r="E62" s="62">
        <v>22913967.995304137</v>
      </c>
      <c r="F62" s="62">
        <v>670580.333407389</v>
      </c>
      <c r="G62" s="62">
        <v>138841751.60348058</v>
      </c>
      <c r="H62" s="62">
        <v>116420566.22161984</v>
      </c>
      <c r="I62" s="62">
        <v>22913967.995304137</v>
      </c>
      <c r="J62" s="62">
        <v>851426.72421010397</v>
      </c>
      <c r="K62" s="62">
        <v>140185960.9411341</v>
      </c>
      <c r="L62" s="63">
        <v>9.6815930520126603E-3</v>
      </c>
      <c r="M62" s="62">
        <v>116216481.24779606</v>
      </c>
      <c r="N62" s="62">
        <v>22913967.995304137</v>
      </c>
      <c r="O62" s="62">
        <v>686982.57993933593</v>
      </c>
      <c r="P62" s="62">
        <v>139817431.82303953</v>
      </c>
      <c r="Q62" s="64">
        <v>7.0272825593946653E-3</v>
      </c>
    </row>
    <row r="63" spans="1:17" s="65" customFormat="1" ht="15" customHeight="1" x14ac:dyDescent="0.35">
      <c r="A63" s="66" t="s">
        <v>43</v>
      </c>
      <c r="B63" s="67">
        <v>394</v>
      </c>
      <c r="C63" s="66" t="s">
        <v>55</v>
      </c>
      <c r="D63" s="62">
        <v>161738416.39302599</v>
      </c>
      <c r="E63" s="62">
        <v>21891492.452755272</v>
      </c>
      <c r="F63" s="62">
        <v>951460.382955282</v>
      </c>
      <c r="G63" s="62">
        <v>184581369.22873655</v>
      </c>
      <c r="H63" s="62">
        <v>161343152.90191069</v>
      </c>
      <c r="I63" s="62">
        <v>25584422.956483848</v>
      </c>
      <c r="J63" s="62">
        <v>1159108.1954291153</v>
      </c>
      <c r="K63" s="62">
        <v>188086684.05382365</v>
      </c>
      <c r="L63" s="63">
        <v>1.8990620991348628E-2</v>
      </c>
      <c r="M63" s="62">
        <v>161872928.85411337</v>
      </c>
      <c r="N63" s="62">
        <v>22474557.226337932</v>
      </c>
      <c r="O63" s="62">
        <v>974732.89333045902</v>
      </c>
      <c r="P63" s="62">
        <v>185322218.97378176</v>
      </c>
      <c r="Q63" s="64">
        <v>4.0136756387756378E-3</v>
      </c>
    </row>
    <row r="64" spans="1:17" s="65" customFormat="1" ht="15" customHeight="1" x14ac:dyDescent="0.35">
      <c r="A64" s="66" t="s">
        <v>56</v>
      </c>
      <c r="B64" s="67">
        <v>889</v>
      </c>
      <c r="C64" s="66" t="s">
        <v>57</v>
      </c>
      <c r="D64" s="62">
        <v>112918983.54851936</v>
      </c>
      <c r="E64" s="62">
        <v>19634800.136238933</v>
      </c>
      <c r="F64" s="62">
        <v>821578.22899905243</v>
      </c>
      <c r="G64" s="62">
        <v>133375361.91375734</v>
      </c>
      <c r="H64" s="62">
        <v>112026375.70688993</v>
      </c>
      <c r="I64" s="62">
        <v>19634800.136238933</v>
      </c>
      <c r="J64" s="62">
        <v>785466.01227070321</v>
      </c>
      <c r="K64" s="62">
        <v>132446641.85539956</v>
      </c>
      <c r="L64" s="63">
        <v>-6.9632055353544553E-3</v>
      </c>
      <c r="M64" s="62">
        <v>112548920.95396277</v>
      </c>
      <c r="N64" s="62">
        <v>19634800.136238933</v>
      </c>
      <c r="O64" s="62">
        <v>801038.77327407617</v>
      </c>
      <c r="P64" s="62">
        <v>132984759.86347578</v>
      </c>
      <c r="Q64" s="64">
        <v>-2.9285922428020639E-3</v>
      </c>
    </row>
    <row r="65" spans="1:17" s="65" customFormat="1" ht="15" customHeight="1" x14ac:dyDescent="0.35">
      <c r="A65" s="66" t="s">
        <v>56</v>
      </c>
      <c r="B65" s="67">
        <v>890</v>
      </c>
      <c r="C65" s="66" t="s">
        <v>58</v>
      </c>
      <c r="D65" s="62">
        <v>78408356.775889143</v>
      </c>
      <c r="E65" s="62">
        <v>18373281.897494778</v>
      </c>
      <c r="F65" s="62">
        <v>500900.76646914345</v>
      </c>
      <c r="G65" s="62">
        <v>97282539.439853072</v>
      </c>
      <c r="H65" s="62">
        <v>81588946.497145459</v>
      </c>
      <c r="I65" s="62">
        <v>18373281.897494778</v>
      </c>
      <c r="J65" s="62">
        <v>598623.09375876805</v>
      </c>
      <c r="K65" s="62">
        <v>100560851.488399</v>
      </c>
      <c r="L65" s="63">
        <v>3.3698874098293974E-2</v>
      </c>
      <c r="M65" s="62">
        <v>80068514.560807168</v>
      </c>
      <c r="N65" s="62">
        <v>18373281.897494778</v>
      </c>
      <c r="O65" s="62">
        <v>513152.68834988365</v>
      </c>
      <c r="P65" s="62">
        <v>98954949.146651834</v>
      </c>
      <c r="Q65" s="64">
        <v>1.7191262855887457E-2</v>
      </c>
    </row>
    <row r="66" spans="1:17" s="65" customFormat="1" ht="15" customHeight="1" x14ac:dyDescent="0.35">
      <c r="A66" s="66" t="s">
        <v>56</v>
      </c>
      <c r="B66" s="67">
        <v>350</v>
      </c>
      <c r="C66" s="66" t="s">
        <v>59</v>
      </c>
      <c r="D66" s="62">
        <v>187838849.75051248</v>
      </c>
      <c r="E66" s="62">
        <v>31326618.401850671</v>
      </c>
      <c r="F66" s="62">
        <v>1094598.5100769447</v>
      </c>
      <c r="G66" s="62">
        <v>220260066.66244009</v>
      </c>
      <c r="H66" s="62">
        <v>192544251.81349051</v>
      </c>
      <c r="I66" s="62">
        <v>32292158.898533672</v>
      </c>
      <c r="J66" s="62">
        <v>1418445.3554975619</v>
      </c>
      <c r="K66" s="62">
        <v>226254856.06752175</v>
      </c>
      <c r="L66" s="63">
        <v>2.7216869112588471E-2</v>
      </c>
      <c r="M66" s="62">
        <v>189217194.7639164</v>
      </c>
      <c r="N66" s="62">
        <v>32171568.073894821</v>
      </c>
      <c r="O66" s="62">
        <v>1121372.1473599763</v>
      </c>
      <c r="P66" s="62">
        <v>222510134.9851712</v>
      </c>
      <c r="Q66" s="64">
        <v>1.0215507317445027E-2</v>
      </c>
    </row>
    <row r="67" spans="1:17" s="68" customFormat="1" ht="15" customHeight="1" x14ac:dyDescent="0.35">
      <c r="A67" s="66" t="s">
        <v>56</v>
      </c>
      <c r="B67" s="67">
        <v>351</v>
      </c>
      <c r="C67" s="66" t="s">
        <v>60</v>
      </c>
      <c r="D67" s="62">
        <v>113946410.99622142</v>
      </c>
      <c r="E67" s="62">
        <v>28535049.806793153</v>
      </c>
      <c r="F67" s="62">
        <v>679274.41740088095</v>
      </c>
      <c r="G67" s="62">
        <v>143160735.22041544</v>
      </c>
      <c r="H67" s="62">
        <v>119880724.30913211</v>
      </c>
      <c r="I67" s="62">
        <v>28535049.806793153</v>
      </c>
      <c r="J67" s="62">
        <v>870221.99848073057</v>
      </c>
      <c r="K67" s="62">
        <v>149285996.11440599</v>
      </c>
      <c r="L67" s="63">
        <v>4.2785899950568584E-2</v>
      </c>
      <c r="M67" s="62">
        <v>116137989.24249113</v>
      </c>
      <c r="N67" s="62">
        <v>28535049.806793153</v>
      </c>
      <c r="O67" s="62">
        <v>695889.31930299976</v>
      </c>
      <c r="P67" s="62">
        <v>145368928.36858729</v>
      </c>
      <c r="Q67" s="64">
        <v>1.5424572560150951E-2</v>
      </c>
    </row>
    <row r="68" spans="1:17" s="68" customFormat="1" ht="15" customHeight="1" x14ac:dyDescent="0.35">
      <c r="A68" s="66" t="s">
        <v>56</v>
      </c>
      <c r="B68" s="67">
        <v>895</v>
      </c>
      <c r="C68" s="66" t="s">
        <v>61</v>
      </c>
      <c r="D68" s="62">
        <v>199587060.68184176</v>
      </c>
      <c r="E68" s="62">
        <v>31992564.974448681</v>
      </c>
      <c r="F68" s="62">
        <v>1198180.6052656495</v>
      </c>
      <c r="G68" s="62">
        <v>232777806.26155609</v>
      </c>
      <c r="H68" s="62">
        <v>195490542.33425826</v>
      </c>
      <c r="I68" s="62">
        <v>31992564.974448681</v>
      </c>
      <c r="J68" s="62">
        <v>1441925.7073771798</v>
      </c>
      <c r="K68" s="62">
        <v>228925033.0160841</v>
      </c>
      <c r="L68" s="63">
        <v>-1.6551291153345193E-2</v>
      </c>
      <c r="M68" s="62">
        <v>197339944.05627355</v>
      </c>
      <c r="N68" s="62">
        <v>31992564.974448681</v>
      </c>
      <c r="O68" s="62">
        <v>1227487.8376706075</v>
      </c>
      <c r="P68" s="62">
        <v>230559996.86839283</v>
      </c>
      <c r="Q68" s="64">
        <v>-9.5275809527617383E-3</v>
      </c>
    </row>
    <row r="69" spans="1:17" s="68" customFormat="1" ht="15" customHeight="1" x14ac:dyDescent="0.35">
      <c r="A69" s="66" t="s">
        <v>56</v>
      </c>
      <c r="B69" s="67">
        <v>896</v>
      </c>
      <c r="C69" s="66" t="s">
        <v>62</v>
      </c>
      <c r="D69" s="62">
        <v>190116854.91077095</v>
      </c>
      <c r="E69" s="62">
        <v>35396793.8666237</v>
      </c>
      <c r="F69" s="62">
        <v>1883210.2764890159</v>
      </c>
      <c r="G69" s="62">
        <v>227396859.05388367</v>
      </c>
      <c r="H69" s="62">
        <v>185885391.65614429</v>
      </c>
      <c r="I69" s="62">
        <v>35396793.8666237</v>
      </c>
      <c r="J69" s="62">
        <v>1349491.9418686333</v>
      </c>
      <c r="K69" s="62">
        <v>222631677.46463662</v>
      </c>
      <c r="L69" s="63">
        <v>-2.0955353601071036E-2</v>
      </c>
      <c r="M69" s="62">
        <v>187722655.19861859</v>
      </c>
      <c r="N69" s="62">
        <v>35396793.8666237</v>
      </c>
      <c r="O69" s="62">
        <v>1836130.0195767903</v>
      </c>
      <c r="P69" s="62">
        <v>224955579.08481908</v>
      </c>
      <c r="Q69" s="64">
        <v>-1.0735768203755658E-2</v>
      </c>
    </row>
    <row r="70" spans="1:17" s="68" customFormat="1" ht="15" customHeight="1" x14ac:dyDescent="0.35">
      <c r="A70" s="66" t="s">
        <v>56</v>
      </c>
      <c r="B70" s="67">
        <v>909</v>
      </c>
      <c r="C70" s="66" t="s">
        <v>63</v>
      </c>
      <c r="D70" s="62">
        <v>274355636.64877564</v>
      </c>
      <c r="E70" s="62">
        <v>38378674.808045805</v>
      </c>
      <c r="F70" s="62">
        <v>2128402.2248802148</v>
      </c>
      <c r="G70" s="62">
        <v>314862713.68170166</v>
      </c>
      <c r="H70" s="62">
        <v>278900455.01498258</v>
      </c>
      <c r="I70" s="62">
        <v>38378674.808045805</v>
      </c>
      <c r="J70" s="62">
        <v>1886988.7577883308</v>
      </c>
      <c r="K70" s="62">
        <v>319166118.58081675</v>
      </c>
      <c r="L70" s="63">
        <v>1.3667559581111322E-2</v>
      </c>
      <c r="M70" s="62">
        <v>275109729.37608433</v>
      </c>
      <c r="N70" s="62">
        <v>38378674.808045805</v>
      </c>
      <c r="O70" s="62">
        <v>2075192.1692582096</v>
      </c>
      <c r="P70" s="62">
        <v>315563596.35338837</v>
      </c>
      <c r="Q70" s="64">
        <v>2.2259945088169975E-3</v>
      </c>
    </row>
    <row r="71" spans="1:17" s="68" customFormat="1" ht="15" customHeight="1" x14ac:dyDescent="0.35">
      <c r="A71" s="66" t="s">
        <v>56</v>
      </c>
      <c r="B71" s="67">
        <v>876</v>
      </c>
      <c r="C71" s="66" t="s">
        <v>64</v>
      </c>
      <c r="D71" s="62">
        <v>81467535.599615529</v>
      </c>
      <c r="E71" s="62">
        <v>15034126.196356758</v>
      </c>
      <c r="F71" s="62">
        <v>426088.38967366418</v>
      </c>
      <c r="G71" s="62">
        <v>96927750.185645953</v>
      </c>
      <c r="H71" s="62">
        <v>83279714.931003004</v>
      </c>
      <c r="I71" s="62">
        <v>15191183.563978281</v>
      </c>
      <c r="J71" s="62">
        <v>589473.99220443121</v>
      </c>
      <c r="K71" s="62">
        <v>99060372.487185717</v>
      </c>
      <c r="L71" s="63">
        <v>2.200218510648555E-2</v>
      </c>
      <c r="M71" s="62">
        <v>81953360.900583535</v>
      </c>
      <c r="N71" s="62">
        <v>15191183.563978281</v>
      </c>
      <c r="O71" s="62">
        <v>436510.41737661778</v>
      </c>
      <c r="P71" s="62">
        <v>97581054.881938443</v>
      </c>
      <c r="Q71" s="64">
        <v>6.7401202962125151E-3</v>
      </c>
    </row>
    <row r="72" spans="1:17" s="68" customFormat="1" ht="15" customHeight="1" x14ac:dyDescent="0.35">
      <c r="A72" s="66" t="s">
        <v>56</v>
      </c>
      <c r="B72" s="67">
        <v>340</v>
      </c>
      <c r="C72" s="66" t="s">
        <v>65</v>
      </c>
      <c r="D72" s="62">
        <v>84152547.2098566</v>
      </c>
      <c r="E72" s="62">
        <v>19156808.286991008</v>
      </c>
      <c r="F72" s="62">
        <v>617081.59235485131</v>
      </c>
      <c r="G72" s="62">
        <v>103926437.08920245</v>
      </c>
      <c r="H72" s="62">
        <v>88906052.244788334</v>
      </c>
      <c r="I72" s="62">
        <v>19524710.463180259</v>
      </c>
      <c r="J72" s="62">
        <v>606314.75611390022</v>
      </c>
      <c r="K72" s="62">
        <v>109037077.46408249</v>
      </c>
      <c r="L72" s="63">
        <v>4.9175556461090508E-2</v>
      </c>
      <c r="M72" s="62">
        <v>85802074.756126463</v>
      </c>
      <c r="N72" s="62">
        <v>19524710.463180259</v>
      </c>
      <c r="O72" s="62">
        <v>606314.75611390022</v>
      </c>
      <c r="P72" s="62">
        <v>105933099.97542062</v>
      </c>
      <c r="Q72" s="64">
        <v>1.9308493030467444E-2</v>
      </c>
    </row>
    <row r="73" spans="1:17" s="68" customFormat="1" ht="15" customHeight="1" x14ac:dyDescent="0.35">
      <c r="A73" s="66" t="s">
        <v>56</v>
      </c>
      <c r="B73" s="67">
        <v>888</v>
      </c>
      <c r="C73" s="66" t="s">
        <v>66</v>
      </c>
      <c r="D73" s="62">
        <v>697340312.60078311</v>
      </c>
      <c r="E73" s="62">
        <v>104066486.3997981</v>
      </c>
      <c r="F73" s="62">
        <v>4485437.5</v>
      </c>
      <c r="G73" s="62">
        <v>805892236.50058126</v>
      </c>
      <c r="H73" s="62">
        <v>697074695.75058472</v>
      </c>
      <c r="I73" s="62">
        <v>108538669.0553178</v>
      </c>
      <c r="J73" s="62">
        <v>4932998.4417590704</v>
      </c>
      <c r="K73" s="62">
        <v>810546363.24766159</v>
      </c>
      <c r="L73" s="63">
        <v>5.7751229460776266E-3</v>
      </c>
      <c r="M73" s="62">
        <v>697092940.27380049</v>
      </c>
      <c r="N73" s="62">
        <v>106860280.99179204</v>
      </c>
      <c r="O73" s="62">
        <v>4595150.3084636861</v>
      </c>
      <c r="P73" s="62">
        <v>808548371.57405627</v>
      </c>
      <c r="Q73" s="64">
        <v>3.2958936110474291E-3</v>
      </c>
    </row>
    <row r="74" spans="1:17" s="68" customFormat="1" ht="15" customHeight="1" x14ac:dyDescent="0.35">
      <c r="A74" s="66" t="s">
        <v>56</v>
      </c>
      <c r="B74" s="67">
        <v>341</v>
      </c>
      <c r="C74" s="66" t="s">
        <v>67</v>
      </c>
      <c r="D74" s="62">
        <v>287264978.11157101</v>
      </c>
      <c r="E74" s="62">
        <v>43776975.000428498</v>
      </c>
      <c r="F74" s="62">
        <v>1789791.6865451746</v>
      </c>
      <c r="G74" s="62">
        <v>332831744.7985447</v>
      </c>
      <c r="H74" s="62">
        <v>284170582.06011128</v>
      </c>
      <c r="I74" s="62">
        <v>50064841.896329701</v>
      </c>
      <c r="J74" s="62">
        <v>1950689.0809627066</v>
      </c>
      <c r="K74" s="62">
        <v>336186113.0374037</v>
      </c>
      <c r="L74" s="63">
        <v>1.0078270150851498E-2</v>
      </c>
      <c r="M74" s="62">
        <v>285889320.20992595</v>
      </c>
      <c r="N74" s="62">
        <v>44929518.726083599</v>
      </c>
      <c r="O74" s="62">
        <v>1833569.5950537268</v>
      </c>
      <c r="P74" s="62">
        <v>332652408.53106326</v>
      </c>
      <c r="Q74" s="64">
        <v>-5.3881959964485748E-4</v>
      </c>
    </row>
    <row r="75" spans="1:17" s="68" customFormat="1" ht="15" customHeight="1" x14ac:dyDescent="0.35">
      <c r="A75" s="66" t="s">
        <v>56</v>
      </c>
      <c r="B75" s="67">
        <v>352</v>
      </c>
      <c r="C75" s="66" t="s">
        <v>68</v>
      </c>
      <c r="D75" s="62">
        <v>366364517.97280318</v>
      </c>
      <c r="E75" s="62">
        <v>68701503.560717225</v>
      </c>
      <c r="F75" s="62">
        <v>2965250.7096612565</v>
      </c>
      <c r="G75" s="62">
        <v>438031272.24318165</v>
      </c>
      <c r="H75" s="62">
        <v>356717194.02079678</v>
      </c>
      <c r="I75" s="62">
        <v>70267469.31830962</v>
      </c>
      <c r="J75" s="62">
        <v>2474442.2999814418</v>
      </c>
      <c r="K75" s="62">
        <v>429459105.6390878</v>
      </c>
      <c r="L75" s="63">
        <v>-1.9569759392281116E-2</v>
      </c>
      <c r="M75" s="62">
        <v>361380377.87429881</v>
      </c>
      <c r="N75" s="62">
        <v>70267469.31830962</v>
      </c>
      <c r="O75" s="62">
        <v>2891119.4419197245</v>
      </c>
      <c r="P75" s="62">
        <v>434538966.63452816</v>
      </c>
      <c r="Q75" s="64">
        <v>-7.9727312407837925E-3</v>
      </c>
    </row>
    <row r="76" spans="1:17" s="68" customFormat="1" ht="15" customHeight="1" x14ac:dyDescent="0.35">
      <c r="A76" s="66" t="s">
        <v>56</v>
      </c>
      <c r="B76" s="67">
        <v>353</v>
      </c>
      <c r="C76" s="66" t="s">
        <v>69</v>
      </c>
      <c r="D76" s="62">
        <v>178243954.521763</v>
      </c>
      <c r="E76" s="62">
        <v>26795269.292179979</v>
      </c>
      <c r="F76" s="62">
        <v>1784256.0094337822</v>
      </c>
      <c r="G76" s="62">
        <v>206823479.82337674</v>
      </c>
      <c r="H76" s="62">
        <v>180005335.89928508</v>
      </c>
      <c r="I76" s="62">
        <v>29222111.304652445</v>
      </c>
      <c r="J76" s="62">
        <v>1279023.1457307544</v>
      </c>
      <c r="K76" s="62">
        <v>210506470.34966829</v>
      </c>
      <c r="L76" s="63">
        <v>1.7807410113381383E-2</v>
      </c>
      <c r="M76" s="62">
        <v>179884430.9772501</v>
      </c>
      <c r="N76" s="62">
        <v>27501829.826871961</v>
      </c>
      <c r="O76" s="62">
        <v>1739649.6091979374</v>
      </c>
      <c r="P76" s="62">
        <v>209125910.41332</v>
      </c>
      <c r="Q76" s="64">
        <v>1.1132346249610903E-2</v>
      </c>
    </row>
    <row r="77" spans="1:17" s="68" customFormat="1" ht="15" customHeight="1" x14ac:dyDescent="0.35">
      <c r="A77" s="66" t="s">
        <v>56</v>
      </c>
      <c r="B77" s="67">
        <v>354</v>
      </c>
      <c r="C77" s="66" t="s">
        <v>70</v>
      </c>
      <c r="D77" s="62">
        <v>151582739.60431197</v>
      </c>
      <c r="E77" s="62">
        <v>20655260.877940118</v>
      </c>
      <c r="F77" s="62">
        <v>835343.6</v>
      </c>
      <c r="G77" s="62">
        <v>173073344.08225209</v>
      </c>
      <c r="H77" s="62">
        <v>149792513.40456349</v>
      </c>
      <c r="I77" s="62">
        <v>23497257.222430684</v>
      </c>
      <c r="J77" s="62">
        <v>1052926.4769508494</v>
      </c>
      <c r="K77" s="62">
        <v>174342697.10394502</v>
      </c>
      <c r="L77" s="63">
        <v>7.3341913419646687E-3</v>
      </c>
      <c r="M77" s="62">
        <v>150897000.0487183</v>
      </c>
      <c r="N77" s="62">
        <v>21225206.190286729</v>
      </c>
      <c r="O77" s="62">
        <v>855775.91956485098</v>
      </c>
      <c r="P77" s="62">
        <v>172977982.15856987</v>
      </c>
      <c r="Q77" s="64">
        <v>-5.5099139724767987E-4</v>
      </c>
    </row>
    <row r="78" spans="1:17" s="68" customFormat="1" ht="15" customHeight="1" x14ac:dyDescent="0.35">
      <c r="A78" s="66" t="s">
        <v>56</v>
      </c>
      <c r="B78" s="67">
        <v>355</v>
      </c>
      <c r="C78" s="66" t="s">
        <v>71</v>
      </c>
      <c r="D78" s="62">
        <v>147426101.26946923</v>
      </c>
      <c r="E78" s="62">
        <v>29964986.131135792</v>
      </c>
      <c r="F78" s="62">
        <v>784732.75193128409</v>
      </c>
      <c r="G78" s="62">
        <v>178175820.1525363</v>
      </c>
      <c r="H78" s="62">
        <v>151309074.3717908</v>
      </c>
      <c r="I78" s="62">
        <v>29964986.131135792</v>
      </c>
      <c r="J78" s="62">
        <v>1047465.5225176285</v>
      </c>
      <c r="K78" s="62">
        <v>182321526.02544421</v>
      </c>
      <c r="L78" s="63">
        <v>2.3267499873769415E-2</v>
      </c>
      <c r="M78" s="62">
        <v>149547203.0333125</v>
      </c>
      <c r="N78" s="62">
        <v>29964986.131135792</v>
      </c>
      <c r="O78" s="62">
        <v>803927.14135434874</v>
      </c>
      <c r="P78" s="62">
        <v>180316116.30580264</v>
      </c>
      <c r="Q78" s="64">
        <v>1.2012270528257041E-2</v>
      </c>
    </row>
    <row r="79" spans="1:17" s="68" customFormat="1" ht="15" customHeight="1" x14ac:dyDescent="0.35">
      <c r="A79" s="66" t="s">
        <v>56</v>
      </c>
      <c r="B79" s="67">
        <v>343</v>
      </c>
      <c r="C79" s="66" t="s">
        <v>72</v>
      </c>
      <c r="D79" s="62">
        <v>155729397.81949505</v>
      </c>
      <c r="E79" s="62">
        <v>25626171.649729133</v>
      </c>
      <c r="F79" s="62">
        <v>970224.38808661536</v>
      </c>
      <c r="G79" s="62">
        <v>182325793.8573108</v>
      </c>
      <c r="H79" s="62">
        <v>152791285.11346063</v>
      </c>
      <c r="I79" s="62">
        <v>25641880.878349636</v>
      </c>
      <c r="J79" s="62">
        <v>1111623.8093775231</v>
      </c>
      <c r="K79" s="62">
        <v>179544789.80118778</v>
      </c>
      <c r="L79" s="63">
        <v>-1.5252938145984163E-2</v>
      </c>
      <c r="M79" s="62">
        <v>154075205.22106224</v>
      </c>
      <c r="N79" s="62">
        <v>25641880.878349636</v>
      </c>
      <c r="O79" s="62">
        <v>993955.86187416525</v>
      </c>
      <c r="P79" s="62">
        <v>180711041.96128604</v>
      </c>
      <c r="Q79" s="64">
        <v>-8.8564095176159041E-3</v>
      </c>
    </row>
    <row r="80" spans="1:17" s="68" customFormat="1" ht="15" customHeight="1" x14ac:dyDescent="0.35">
      <c r="A80" s="66" t="s">
        <v>56</v>
      </c>
      <c r="B80" s="67">
        <v>342</v>
      </c>
      <c r="C80" s="66" t="s">
        <v>73</v>
      </c>
      <c r="D80" s="62">
        <v>101180764.30816001</v>
      </c>
      <c r="E80" s="62">
        <v>18022807.815454021</v>
      </c>
      <c r="F80" s="62">
        <v>629647.30989022111</v>
      </c>
      <c r="G80" s="62">
        <v>119833219.43350425</v>
      </c>
      <c r="H80" s="62">
        <v>102836972.22821291</v>
      </c>
      <c r="I80" s="62">
        <v>18364006.436906289</v>
      </c>
      <c r="J80" s="62">
        <v>756395.61111785774</v>
      </c>
      <c r="K80" s="62">
        <v>121957374.27623706</v>
      </c>
      <c r="L80" s="63">
        <v>1.7725926523333602E-2</v>
      </c>
      <c r="M80" s="62">
        <v>102268152.55215915</v>
      </c>
      <c r="N80" s="62">
        <v>18364006.436906289</v>
      </c>
      <c r="O80" s="62">
        <v>645048.34372686723</v>
      </c>
      <c r="P80" s="62">
        <v>121277207.33279231</v>
      </c>
      <c r="Q80" s="64">
        <v>1.2049980014843253E-2</v>
      </c>
    </row>
    <row r="81" spans="1:17" s="68" customFormat="1" ht="15" customHeight="1" x14ac:dyDescent="0.35">
      <c r="A81" s="66" t="s">
        <v>56</v>
      </c>
      <c r="B81" s="67">
        <v>356</v>
      </c>
      <c r="C81" s="66" t="s">
        <v>74</v>
      </c>
      <c r="D81" s="62">
        <v>155663136.72699815</v>
      </c>
      <c r="E81" s="62">
        <v>28590908.825601697</v>
      </c>
      <c r="F81" s="62">
        <v>1191853.7645190803</v>
      </c>
      <c r="G81" s="62">
        <v>185445899.31711891</v>
      </c>
      <c r="H81" s="62">
        <v>156991366.90743393</v>
      </c>
      <c r="I81" s="62">
        <v>28590908.825601697</v>
      </c>
      <c r="J81" s="62">
        <v>1181574.9703698668</v>
      </c>
      <c r="K81" s="62">
        <v>186763850.7034055</v>
      </c>
      <c r="L81" s="63">
        <v>7.1069319469438952E-3</v>
      </c>
      <c r="M81" s="62">
        <v>156875935.8951562</v>
      </c>
      <c r="N81" s="62">
        <v>28590908.825601697</v>
      </c>
      <c r="O81" s="62">
        <v>1181574.9703698668</v>
      </c>
      <c r="P81" s="62">
        <v>186648419.69112778</v>
      </c>
      <c r="Q81" s="64">
        <v>6.4844808024173695E-3</v>
      </c>
    </row>
    <row r="82" spans="1:17" s="68" customFormat="1" ht="15" customHeight="1" x14ac:dyDescent="0.35">
      <c r="A82" s="66" t="s">
        <v>56</v>
      </c>
      <c r="B82" s="67">
        <v>357</v>
      </c>
      <c r="C82" s="66" t="s">
        <v>75</v>
      </c>
      <c r="D82" s="62">
        <v>148327766.23763245</v>
      </c>
      <c r="E82" s="62">
        <v>18220112.134657264</v>
      </c>
      <c r="F82" s="62">
        <v>2573993</v>
      </c>
      <c r="G82" s="62">
        <v>169121871.37228972</v>
      </c>
      <c r="H82" s="62">
        <v>149984472.07274148</v>
      </c>
      <c r="I82" s="62">
        <v>21178592.531048924</v>
      </c>
      <c r="J82" s="62">
        <v>1078676.2086631865</v>
      </c>
      <c r="K82" s="62">
        <v>172241740.8124536</v>
      </c>
      <c r="L82" s="63">
        <v>1.8447462855327945E-2</v>
      </c>
      <c r="M82" s="62">
        <v>149471546.32339874</v>
      </c>
      <c r="N82" s="62">
        <v>18724607.067661673</v>
      </c>
      <c r="O82" s="62">
        <v>2509643.1749999998</v>
      </c>
      <c r="P82" s="62">
        <v>170705796.56606042</v>
      </c>
      <c r="Q82" s="64">
        <v>9.3655845983633412E-3</v>
      </c>
    </row>
    <row r="83" spans="1:17" s="68" customFormat="1" ht="15" customHeight="1" x14ac:dyDescent="0.35">
      <c r="A83" s="66" t="s">
        <v>56</v>
      </c>
      <c r="B83" s="67">
        <v>358</v>
      </c>
      <c r="C83" s="66" t="s">
        <v>76</v>
      </c>
      <c r="D83" s="62">
        <v>143420368.83191383</v>
      </c>
      <c r="E83" s="62">
        <v>24025662.247154206</v>
      </c>
      <c r="F83" s="62">
        <v>1531997.4098648727</v>
      </c>
      <c r="G83" s="62">
        <v>168978028.48893291</v>
      </c>
      <c r="H83" s="62">
        <v>142898064.85585317</v>
      </c>
      <c r="I83" s="62">
        <v>24025662.247154206</v>
      </c>
      <c r="J83" s="62">
        <v>1068392.1540043112</v>
      </c>
      <c r="K83" s="62">
        <v>167992119.25701168</v>
      </c>
      <c r="L83" s="63">
        <v>-5.8345409798989945E-3</v>
      </c>
      <c r="M83" s="62">
        <v>143380229.55206645</v>
      </c>
      <c r="N83" s="62">
        <v>24025662.247154206</v>
      </c>
      <c r="O83" s="62">
        <v>1493697.474618251</v>
      </c>
      <c r="P83" s="62">
        <v>168899589.27383891</v>
      </c>
      <c r="Q83" s="64">
        <v>-4.6419771727390646E-4</v>
      </c>
    </row>
    <row r="84" spans="1:17" s="68" customFormat="1" ht="15" customHeight="1" x14ac:dyDescent="0.35">
      <c r="A84" s="66" t="s">
        <v>56</v>
      </c>
      <c r="B84" s="67">
        <v>877</v>
      </c>
      <c r="C84" s="66" t="s">
        <v>77</v>
      </c>
      <c r="D84" s="62">
        <v>121824791.42745988</v>
      </c>
      <c r="E84" s="62">
        <v>19706612.188880995</v>
      </c>
      <c r="F84" s="62">
        <v>1037338.9052349213</v>
      </c>
      <c r="G84" s="62">
        <v>142568742.52157581</v>
      </c>
      <c r="H84" s="62">
        <v>122585369.07692029</v>
      </c>
      <c r="I84" s="62">
        <v>19706612.188880995</v>
      </c>
      <c r="J84" s="62">
        <v>911112.99346251832</v>
      </c>
      <c r="K84" s="62">
        <v>143203094.25926381</v>
      </c>
      <c r="L84" s="63">
        <v>4.4494447132548132E-3</v>
      </c>
      <c r="M84" s="62">
        <v>122465513.53811592</v>
      </c>
      <c r="N84" s="62">
        <v>19706612.188880995</v>
      </c>
      <c r="O84" s="62">
        <v>1011405.4326040483</v>
      </c>
      <c r="P84" s="62">
        <v>143183531.15960094</v>
      </c>
      <c r="Q84" s="64">
        <v>4.3122259981502875E-3</v>
      </c>
    </row>
    <row r="85" spans="1:17" s="68" customFormat="1" ht="15" customHeight="1" x14ac:dyDescent="0.35">
      <c r="A85" s="66" t="s">
        <v>56</v>
      </c>
      <c r="B85" s="67">
        <v>359</v>
      </c>
      <c r="C85" s="66" t="s">
        <v>78</v>
      </c>
      <c r="D85" s="62">
        <v>193011725.5854888</v>
      </c>
      <c r="E85" s="62">
        <v>26627727.411457177</v>
      </c>
      <c r="F85" s="62">
        <v>870403.70000000007</v>
      </c>
      <c r="G85" s="62">
        <v>220509856.69694597</v>
      </c>
      <c r="H85" s="62">
        <v>188878089.5779008</v>
      </c>
      <c r="I85" s="62">
        <v>28717263.212227482</v>
      </c>
      <c r="J85" s="62">
        <v>1391223.5757911871</v>
      </c>
      <c r="K85" s="62">
        <v>218986576.36591947</v>
      </c>
      <c r="L85" s="63">
        <v>-6.9079920228690694E-3</v>
      </c>
      <c r="M85" s="62">
        <v>190880505.40542275</v>
      </c>
      <c r="N85" s="62">
        <v>27353580.59600674</v>
      </c>
      <c r="O85" s="62">
        <v>891693.581850808</v>
      </c>
      <c r="P85" s="62">
        <v>219125779.5832803</v>
      </c>
      <c r="Q85" s="64">
        <v>-6.2767131338162807E-3</v>
      </c>
    </row>
    <row r="86" spans="1:17" s="68" customFormat="1" ht="15" customHeight="1" x14ac:dyDescent="0.35">
      <c r="A86" s="66" t="s">
        <v>56</v>
      </c>
      <c r="B86" s="67">
        <v>344</v>
      </c>
      <c r="C86" s="66" t="s">
        <v>79</v>
      </c>
      <c r="D86" s="62">
        <v>189223962.96135995</v>
      </c>
      <c r="E86" s="62">
        <v>33225002.901316375</v>
      </c>
      <c r="F86" s="62">
        <v>1056228.2351152608</v>
      </c>
      <c r="G86" s="62">
        <v>223505194.09779158</v>
      </c>
      <c r="H86" s="62">
        <v>188227643.49708521</v>
      </c>
      <c r="I86" s="62">
        <v>34917314.949227169</v>
      </c>
      <c r="J86" s="62">
        <v>1385951.7827371671</v>
      </c>
      <c r="K86" s="62">
        <v>224530910.22904953</v>
      </c>
      <c r="L86" s="63">
        <v>4.5892272678422774E-3</v>
      </c>
      <c r="M86" s="62">
        <v>188988400.88970914</v>
      </c>
      <c r="N86" s="62">
        <v>34086312.698765799</v>
      </c>
      <c r="O86" s="62">
        <v>1082063.3439654317</v>
      </c>
      <c r="P86" s="62">
        <v>224156776.93244037</v>
      </c>
      <c r="Q86" s="64">
        <v>2.9152916883161684E-3</v>
      </c>
    </row>
    <row r="87" spans="1:17" s="68" customFormat="1" ht="15" customHeight="1" x14ac:dyDescent="0.35">
      <c r="A87" s="66" t="s">
        <v>80</v>
      </c>
      <c r="B87" s="67">
        <v>301</v>
      </c>
      <c r="C87" s="66" t="s">
        <v>81</v>
      </c>
      <c r="D87" s="62">
        <v>195491012.09918627</v>
      </c>
      <c r="E87" s="62">
        <v>25673308.147982873</v>
      </c>
      <c r="F87" s="62">
        <v>1357346</v>
      </c>
      <c r="G87" s="62">
        <v>222521666.24716914</v>
      </c>
      <c r="H87" s="62">
        <v>195285032.25868237</v>
      </c>
      <c r="I87" s="62">
        <v>30352943.996242806</v>
      </c>
      <c r="J87" s="62">
        <v>1308006.9544680119</v>
      </c>
      <c r="K87" s="62">
        <v>226945983.2093932</v>
      </c>
      <c r="L87" s="63">
        <v>1.9882634517529141E-2</v>
      </c>
      <c r="M87" s="62">
        <v>195570153.82930258</v>
      </c>
      <c r="N87" s="62">
        <v>26387000.492197249</v>
      </c>
      <c r="O87" s="62">
        <v>1323412.3499999999</v>
      </c>
      <c r="P87" s="62">
        <v>223280566.67149982</v>
      </c>
      <c r="Q87" s="64">
        <v>3.4104563260268783E-3</v>
      </c>
    </row>
    <row r="88" spans="1:17" s="68" customFormat="1" ht="15" customHeight="1" x14ac:dyDescent="0.35">
      <c r="A88" s="66" t="s">
        <v>80</v>
      </c>
      <c r="B88" s="67">
        <v>302</v>
      </c>
      <c r="C88" s="66" t="s">
        <v>82</v>
      </c>
      <c r="D88" s="62">
        <v>228484348.74902529</v>
      </c>
      <c r="E88" s="62">
        <v>46101071.442051843</v>
      </c>
      <c r="F88" s="62">
        <v>1423362.4721378288</v>
      </c>
      <c r="G88" s="62">
        <v>276008782.66321492</v>
      </c>
      <c r="H88" s="62">
        <v>226096118.7681177</v>
      </c>
      <c r="I88" s="62">
        <v>46101071.442051843</v>
      </c>
      <c r="J88" s="62">
        <v>1719249.0295105889</v>
      </c>
      <c r="K88" s="62">
        <v>273916439.23968017</v>
      </c>
      <c r="L88" s="63">
        <v>-7.5807132053758997E-3</v>
      </c>
      <c r="M88" s="62">
        <v>227738336.4768112</v>
      </c>
      <c r="N88" s="62">
        <v>46101071.442051843</v>
      </c>
      <c r="O88" s="62">
        <v>1458177.6031657513</v>
      </c>
      <c r="P88" s="62">
        <v>275297585.5220288</v>
      </c>
      <c r="Q88" s="64">
        <v>-2.5767192417710527E-3</v>
      </c>
    </row>
    <row r="89" spans="1:17" s="68" customFormat="1" ht="15" customHeight="1" x14ac:dyDescent="0.35">
      <c r="A89" s="66" t="s">
        <v>80</v>
      </c>
      <c r="B89" s="67">
        <v>303</v>
      </c>
      <c r="C89" s="66" t="s">
        <v>83</v>
      </c>
      <c r="D89" s="62">
        <v>171605854.14372349</v>
      </c>
      <c r="E89" s="62">
        <v>30465879.675399691</v>
      </c>
      <c r="F89" s="62">
        <v>946720.00000000012</v>
      </c>
      <c r="G89" s="62">
        <v>203018453.81912318</v>
      </c>
      <c r="H89" s="62">
        <v>173394114.39775541</v>
      </c>
      <c r="I89" s="62">
        <v>30465879.675399691</v>
      </c>
      <c r="J89" s="62">
        <v>1293115.9830677025</v>
      </c>
      <c r="K89" s="62">
        <v>205153110.0562228</v>
      </c>
      <c r="L89" s="63">
        <v>1.0514592131616984E-2</v>
      </c>
      <c r="M89" s="62">
        <v>173121951.73405266</v>
      </c>
      <c r="N89" s="62">
        <v>30465879.675399691</v>
      </c>
      <c r="O89" s="62">
        <v>969876.56165730581</v>
      </c>
      <c r="P89" s="62">
        <v>204557707.97110966</v>
      </c>
      <c r="Q89" s="64">
        <v>7.5818435370307302E-3</v>
      </c>
    </row>
    <row r="90" spans="1:17" s="68" customFormat="1" ht="15" customHeight="1" x14ac:dyDescent="0.35">
      <c r="A90" s="66" t="s">
        <v>80</v>
      </c>
      <c r="B90" s="67">
        <v>304</v>
      </c>
      <c r="C90" s="66" t="s">
        <v>84</v>
      </c>
      <c r="D90" s="62">
        <v>225207821.40977791</v>
      </c>
      <c r="E90" s="62">
        <v>52170129.711819708</v>
      </c>
      <c r="F90" s="62">
        <v>1148097.7496627592</v>
      </c>
      <c r="G90" s="62">
        <v>278526048.8712604</v>
      </c>
      <c r="H90" s="62">
        <v>220977724.27466434</v>
      </c>
      <c r="I90" s="62">
        <v>52170129.711819708</v>
      </c>
      <c r="J90" s="62">
        <v>1514026.2628180662</v>
      </c>
      <c r="K90" s="62">
        <v>274661880.24930209</v>
      </c>
      <c r="L90" s="63">
        <v>-1.3873634576076599E-2</v>
      </c>
      <c r="M90" s="62">
        <v>223026148.36683378</v>
      </c>
      <c r="N90" s="62">
        <v>52170129.711819708</v>
      </c>
      <c r="O90" s="62">
        <v>1176179.9665047817</v>
      </c>
      <c r="P90" s="62">
        <v>276372458.04515821</v>
      </c>
      <c r="Q90" s="64">
        <v>-7.7320984332693854E-3</v>
      </c>
    </row>
    <row r="91" spans="1:17" s="68" customFormat="1" ht="15" customHeight="1" x14ac:dyDescent="0.35">
      <c r="A91" s="66" t="s">
        <v>80</v>
      </c>
      <c r="B91" s="67">
        <v>305</v>
      </c>
      <c r="C91" s="66" t="s">
        <v>85</v>
      </c>
      <c r="D91" s="62">
        <v>196272628.32005337</v>
      </c>
      <c r="E91" s="62">
        <v>43398865.103618413</v>
      </c>
      <c r="F91" s="62">
        <v>1533063.7000000002</v>
      </c>
      <c r="G91" s="62">
        <v>241204557.12367177</v>
      </c>
      <c r="H91" s="62">
        <v>195677083.87233409</v>
      </c>
      <c r="I91" s="62">
        <v>43398865.103618413</v>
      </c>
      <c r="J91" s="62">
        <v>1445321.5216356842</v>
      </c>
      <c r="K91" s="62">
        <v>240521270.49758819</v>
      </c>
      <c r="L91" s="63">
        <v>-2.8328097703943511E-3</v>
      </c>
      <c r="M91" s="62">
        <v>196494706.1869964</v>
      </c>
      <c r="N91" s="62">
        <v>43398865.103618413</v>
      </c>
      <c r="O91" s="62">
        <v>1494737.1075000004</v>
      </c>
      <c r="P91" s="62">
        <v>241388308.3981148</v>
      </c>
      <c r="Q91" s="64">
        <v>7.6180681092519187E-4</v>
      </c>
    </row>
    <row r="92" spans="1:17" s="68" customFormat="1" ht="15" customHeight="1" x14ac:dyDescent="0.35">
      <c r="A92" s="66" t="s">
        <v>80</v>
      </c>
      <c r="B92" s="67">
        <v>306</v>
      </c>
      <c r="C92" s="66" t="s">
        <v>86</v>
      </c>
      <c r="D92" s="62">
        <v>225111291.58780199</v>
      </c>
      <c r="E92" s="62">
        <v>56425228.845639139</v>
      </c>
      <c r="F92" s="62">
        <v>3070323.4192585698</v>
      </c>
      <c r="G92" s="62">
        <v>284606843.85269976</v>
      </c>
      <c r="H92" s="62">
        <v>237641352.75152439</v>
      </c>
      <c r="I92" s="62">
        <v>56425228.845639139</v>
      </c>
      <c r="J92" s="62">
        <v>1765312.1052814736</v>
      </c>
      <c r="K92" s="62">
        <v>295831893.70244503</v>
      </c>
      <c r="L92" s="63">
        <v>3.9440547872260145E-2</v>
      </c>
      <c r="M92" s="62">
        <v>229826306.6282208</v>
      </c>
      <c r="N92" s="62">
        <v>56425228.845639139</v>
      </c>
      <c r="O92" s="62">
        <v>2993565.3337771054</v>
      </c>
      <c r="P92" s="62">
        <v>289245100.80763704</v>
      </c>
      <c r="Q92" s="64">
        <v>1.6297067534109866E-2</v>
      </c>
    </row>
    <row r="93" spans="1:17" s="68" customFormat="1" ht="15" customHeight="1" x14ac:dyDescent="0.35">
      <c r="A93" s="66" t="s">
        <v>80</v>
      </c>
      <c r="B93" s="67">
        <v>307</v>
      </c>
      <c r="C93" s="66" t="s">
        <v>87</v>
      </c>
      <c r="D93" s="62">
        <v>219801467.95246297</v>
      </c>
      <c r="E93" s="62">
        <v>49666377.374172747</v>
      </c>
      <c r="F93" s="62">
        <v>2166219.2212956403</v>
      </c>
      <c r="G93" s="62">
        <v>271634064.54793137</v>
      </c>
      <c r="H93" s="62">
        <v>224940616.91598991</v>
      </c>
      <c r="I93" s="62">
        <v>49666377.374172747</v>
      </c>
      <c r="J93" s="62">
        <v>1624950.7325367923</v>
      </c>
      <c r="K93" s="62">
        <v>276231945.02269948</v>
      </c>
      <c r="L93" s="63">
        <v>1.6926744745435984E-2</v>
      </c>
      <c r="M93" s="62">
        <v>222764797.98328519</v>
      </c>
      <c r="N93" s="62">
        <v>49666377.374172747</v>
      </c>
      <c r="O93" s="62">
        <v>2112063.7407632493</v>
      </c>
      <c r="P93" s="62">
        <v>274543239.09822118</v>
      </c>
      <c r="Q93" s="64">
        <v>1.0709903248443453E-2</v>
      </c>
    </row>
    <row r="94" spans="1:17" s="68" customFormat="1" ht="15" customHeight="1" x14ac:dyDescent="0.35">
      <c r="A94" s="66" t="s">
        <v>80</v>
      </c>
      <c r="B94" s="67">
        <v>308</v>
      </c>
      <c r="C94" s="66" t="s">
        <v>88</v>
      </c>
      <c r="D94" s="62">
        <v>247234057.8563953</v>
      </c>
      <c r="E94" s="62">
        <v>39793146.376719519</v>
      </c>
      <c r="F94" s="62">
        <v>1954668.0588617916</v>
      </c>
      <c r="G94" s="62">
        <v>288981872.29197663</v>
      </c>
      <c r="H94" s="62">
        <v>253529741.5016562</v>
      </c>
      <c r="I94" s="62">
        <v>42036173.539704941</v>
      </c>
      <c r="J94" s="62">
        <v>1786974.727503404</v>
      </c>
      <c r="K94" s="62">
        <v>297352889.76886457</v>
      </c>
      <c r="L94" s="63">
        <v>2.8967275388229741E-2</v>
      </c>
      <c r="M94" s="62">
        <v>250117775.93327859</v>
      </c>
      <c r="N94" s="62">
        <v>40933427.189272165</v>
      </c>
      <c r="O94" s="62">
        <v>1905801.3573902466</v>
      </c>
      <c r="P94" s="62">
        <v>292957004.47994095</v>
      </c>
      <c r="Q94" s="64">
        <v>1.3755645488890744E-2</v>
      </c>
    </row>
    <row r="95" spans="1:17" s="68" customFormat="1" ht="15" customHeight="1" x14ac:dyDescent="0.35">
      <c r="A95" s="66" t="s">
        <v>80</v>
      </c>
      <c r="B95" s="67">
        <v>203</v>
      </c>
      <c r="C95" s="66" t="s">
        <v>89</v>
      </c>
      <c r="D95" s="62">
        <v>194771353.6992653</v>
      </c>
      <c r="E95" s="62">
        <v>43730102.736358076</v>
      </c>
      <c r="F95" s="62">
        <v>1276692.2392247333</v>
      </c>
      <c r="G95" s="62">
        <v>239778148.67484811</v>
      </c>
      <c r="H95" s="62">
        <v>190331222.24700838</v>
      </c>
      <c r="I95" s="62">
        <v>43730102.736358076</v>
      </c>
      <c r="J95" s="62">
        <v>1441152.1059270452</v>
      </c>
      <c r="K95" s="62">
        <v>235502477.08929351</v>
      </c>
      <c r="L95" s="63">
        <v>-1.7831781624741083E-2</v>
      </c>
      <c r="M95" s="62">
        <v>192572240.22921726</v>
      </c>
      <c r="N95" s="62">
        <v>43730102.736358076</v>
      </c>
      <c r="O95" s="62">
        <v>1307919.8488189231</v>
      </c>
      <c r="P95" s="62">
        <v>237610262.81439427</v>
      </c>
      <c r="Q95" s="64">
        <v>-9.0412152751817576E-3</v>
      </c>
    </row>
    <row r="96" spans="1:17" s="68" customFormat="1" ht="15" customHeight="1" x14ac:dyDescent="0.35">
      <c r="A96" s="66" t="s">
        <v>80</v>
      </c>
      <c r="B96" s="67">
        <v>310</v>
      </c>
      <c r="C96" s="66" t="s">
        <v>90</v>
      </c>
      <c r="D96" s="62">
        <v>145612133.30538008</v>
      </c>
      <c r="E96" s="62">
        <v>30233598.090943724</v>
      </c>
      <c r="F96" s="62">
        <v>1170238.5</v>
      </c>
      <c r="G96" s="62">
        <v>177015969.8963238</v>
      </c>
      <c r="H96" s="62">
        <v>144553466.24076447</v>
      </c>
      <c r="I96" s="62">
        <v>30233598.090943724</v>
      </c>
      <c r="J96" s="62">
        <v>1112838.6346003795</v>
      </c>
      <c r="K96" s="62">
        <v>175899902.96630856</v>
      </c>
      <c r="L96" s="63">
        <v>-6.3048940198384695E-3</v>
      </c>
      <c r="M96" s="62">
        <v>145135886.07054231</v>
      </c>
      <c r="N96" s="62">
        <v>30233598.090943724</v>
      </c>
      <c r="O96" s="62">
        <v>1140982.5374999999</v>
      </c>
      <c r="P96" s="62">
        <v>176510466.69898602</v>
      </c>
      <c r="Q96" s="64">
        <v>-2.8556926114284842E-3</v>
      </c>
    </row>
    <row r="97" spans="1:17" s="68" customFormat="1" ht="15" customHeight="1" x14ac:dyDescent="0.35">
      <c r="A97" s="66" t="s">
        <v>80</v>
      </c>
      <c r="B97" s="67">
        <v>311</v>
      </c>
      <c r="C97" s="66" t="s">
        <v>91</v>
      </c>
      <c r="D97" s="62">
        <v>165854358.17698297</v>
      </c>
      <c r="E97" s="62">
        <v>21461235.628849983</v>
      </c>
      <c r="F97" s="62">
        <v>1375762.0864368265</v>
      </c>
      <c r="G97" s="62">
        <v>188691355.89226979</v>
      </c>
      <c r="H97" s="62">
        <v>166925761.53355214</v>
      </c>
      <c r="I97" s="62">
        <v>23215368.646072995</v>
      </c>
      <c r="J97" s="62">
        <v>1212454.9783522221</v>
      </c>
      <c r="K97" s="62">
        <v>191353585.15797734</v>
      </c>
      <c r="L97" s="63">
        <v>1.4108909510552881E-2</v>
      </c>
      <c r="M97" s="62">
        <v>166761749.96788055</v>
      </c>
      <c r="N97" s="62">
        <v>22067637.921265449</v>
      </c>
      <c r="O97" s="62">
        <v>1341368.0342759059</v>
      </c>
      <c r="P97" s="62">
        <v>190170755.92342192</v>
      </c>
      <c r="Q97" s="64">
        <v>7.8403169247285298E-3</v>
      </c>
    </row>
    <row r="98" spans="1:17" s="68" customFormat="1" ht="15" customHeight="1" x14ac:dyDescent="0.35">
      <c r="A98" s="66" t="s">
        <v>80</v>
      </c>
      <c r="B98" s="67">
        <v>312</v>
      </c>
      <c r="C98" s="66" t="s">
        <v>92</v>
      </c>
      <c r="D98" s="62">
        <v>200496731.63478395</v>
      </c>
      <c r="E98" s="62">
        <v>33352311.273280621</v>
      </c>
      <c r="F98" s="62">
        <v>1213167.1705093072</v>
      </c>
      <c r="G98" s="62">
        <v>235062210.07857388</v>
      </c>
      <c r="H98" s="62">
        <v>205637792.16272017</v>
      </c>
      <c r="I98" s="62">
        <v>34362910.134055085</v>
      </c>
      <c r="J98" s="62">
        <v>1537431.5019117738</v>
      </c>
      <c r="K98" s="62">
        <v>241538133.79868701</v>
      </c>
      <c r="L98" s="63">
        <v>2.754982911948467E-2</v>
      </c>
      <c r="M98" s="62">
        <v>203873570.59924701</v>
      </c>
      <c r="N98" s="62">
        <v>34278000.337188862</v>
      </c>
      <c r="O98" s="62">
        <v>1242840.9709830671</v>
      </c>
      <c r="P98" s="62">
        <v>239394411.90741894</v>
      </c>
      <c r="Q98" s="64">
        <v>1.8430022534872581E-2</v>
      </c>
    </row>
    <row r="99" spans="1:17" s="68" customFormat="1" ht="15" customHeight="1" x14ac:dyDescent="0.35">
      <c r="A99" s="66" t="s">
        <v>80</v>
      </c>
      <c r="B99" s="67">
        <v>313</v>
      </c>
      <c r="C99" s="66" t="s">
        <v>93</v>
      </c>
      <c r="D99" s="62">
        <v>170713190.13826853</v>
      </c>
      <c r="E99" s="62">
        <v>41355331.492603533</v>
      </c>
      <c r="F99" s="62">
        <v>1296712</v>
      </c>
      <c r="G99" s="62">
        <v>213365233.63087207</v>
      </c>
      <c r="H99" s="62">
        <v>171171966.43050721</v>
      </c>
      <c r="I99" s="62">
        <v>41355331.492603533</v>
      </c>
      <c r="J99" s="62">
        <v>1290013.1981576295</v>
      </c>
      <c r="K99" s="62">
        <v>213817311.12126839</v>
      </c>
      <c r="L99" s="63">
        <v>2.1187964070024101E-3</v>
      </c>
      <c r="M99" s="62">
        <v>171304709.84013996</v>
      </c>
      <c r="N99" s="62">
        <v>41355331.492603533</v>
      </c>
      <c r="O99" s="62">
        <v>1290013.1981576295</v>
      </c>
      <c r="P99" s="62">
        <v>213950054.53090113</v>
      </c>
      <c r="Q99" s="64">
        <v>2.7409381091618723E-3</v>
      </c>
    </row>
    <row r="100" spans="1:17" s="68" customFormat="1" ht="15" customHeight="1" x14ac:dyDescent="0.35">
      <c r="A100" s="66" t="s">
        <v>80</v>
      </c>
      <c r="B100" s="67">
        <v>314</v>
      </c>
      <c r="C100" s="66" t="s">
        <v>94</v>
      </c>
      <c r="D100" s="62">
        <v>92779645.985536635</v>
      </c>
      <c r="E100" s="62">
        <v>17575404.678508304</v>
      </c>
      <c r="F100" s="62">
        <v>776667.19636933343</v>
      </c>
      <c r="G100" s="62">
        <v>111131717.86041428</v>
      </c>
      <c r="H100" s="62">
        <v>93746510.749336526</v>
      </c>
      <c r="I100" s="62">
        <v>17575404.678508304</v>
      </c>
      <c r="J100" s="62">
        <v>721822.96848467016</v>
      </c>
      <c r="K100" s="62">
        <v>112043738.39632949</v>
      </c>
      <c r="L100" s="63">
        <v>8.206662809448817E-3</v>
      </c>
      <c r="M100" s="62">
        <v>93435299.106292769</v>
      </c>
      <c r="N100" s="62">
        <v>17575404.678508304</v>
      </c>
      <c r="O100" s="62">
        <v>757250.51646010007</v>
      </c>
      <c r="P100" s="62">
        <v>111767954.30126117</v>
      </c>
      <c r="Q100" s="64">
        <v>5.7250661925880575E-3</v>
      </c>
    </row>
    <row r="101" spans="1:17" s="68" customFormat="1" ht="15" customHeight="1" x14ac:dyDescent="0.35">
      <c r="A101" s="66" t="s">
        <v>80</v>
      </c>
      <c r="B101" s="67">
        <v>315</v>
      </c>
      <c r="C101" s="66" t="s">
        <v>95</v>
      </c>
      <c r="D101" s="62">
        <v>114451646.38473392</v>
      </c>
      <c r="E101" s="62">
        <v>31105464.680387288</v>
      </c>
      <c r="F101" s="62">
        <v>803834.55170272407</v>
      </c>
      <c r="G101" s="62">
        <v>146360945.61682394</v>
      </c>
      <c r="H101" s="62">
        <v>119404215.52886243</v>
      </c>
      <c r="I101" s="62">
        <v>31105464.680387288</v>
      </c>
      <c r="J101" s="62">
        <v>866126.44043649535</v>
      </c>
      <c r="K101" s="62">
        <v>151375806.64968622</v>
      </c>
      <c r="L101" s="63">
        <v>3.4263655592874365E-2</v>
      </c>
      <c r="M101" s="62">
        <v>116713881.46618858</v>
      </c>
      <c r="N101" s="62">
        <v>31105464.680387288</v>
      </c>
      <c r="O101" s="62">
        <v>823496.16692029289</v>
      </c>
      <c r="P101" s="62">
        <v>148642842.31349617</v>
      </c>
      <c r="Q101" s="64">
        <v>1.5590885171282487E-2</v>
      </c>
    </row>
    <row r="102" spans="1:17" s="68" customFormat="1" ht="15" customHeight="1" x14ac:dyDescent="0.35">
      <c r="A102" s="66" t="s">
        <v>80</v>
      </c>
      <c r="B102" s="67">
        <v>317</v>
      </c>
      <c r="C102" s="66" t="s">
        <v>96</v>
      </c>
      <c r="D102" s="62">
        <v>201600370.83690715</v>
      </c>
      <c r="E102" s="62">
        <v>40006914.492594361</v>
      </c>
      <c r="F102" s="62">
        <v>2094141.6603074276</v>
      </c>
      <c r="G102" s="62">
        <v>243701426.98980895</v>
      </c>
      <c r="H102" s="62">
        <v>209859805.26524514</v>
      </c>
      <c r="I102" s="62">
        <v>40006914.492594361</v>
      </c>
      <c r="J102" s="62">
        <v>1576646.0260124148</v>
      </c>
      <c r="K102" s="62">
        <v>251443365.78385192</v>
      </c>
      <c r="L102" s="63">
        <v>3.176813073961493E-2</v>
      </c>
      <c r="M102" s="62">
        <v>205890858.75777492</v>
      </c>
      <c r="N102" s="62">
        <v>40006914.492594361</v>
      </c>
      <c r="O102" s="62">
        <v>2041788.1187997421</v>
      </c>
      <c r="P102" s="62">
        <v>247939561.36916903</v>
      </c>
      <c r="Q102" s="64">
        <v>1.739068347571604E-2</v>
      </c>
    </row>
    <row r="103" spans="1:17" s="68" customFormat="1" ht="15" customHeight="1" x14ac:dyDescent="0.35">
      <c r="A103" s="66" t="s">
        <v>80</v>
      </c>
      <c r="B103" s="67">
        <v>318</v>
      </c>
      <c r="C103" s="66" t="s">
        <v>97</v>
      </c>
      <c r="D103" s="62">
        <v>99454511.408164173</v>
      </c>
      <c r="E103" s="62">
        <v>22700302.158549182</v>
      </c>
      <c r="F103" s="62">
        <v>717475.48999999987</v>
      </c>
      <c r="G103" s="62">
        <v>122872289.05671336</v>
      </c>
      <c r="H103" s="62">
        <v>100655691.67034878</v>
      </c>
      <c r="I103" s="62">
        <v>22700302.158549182</v>
      </c>
      <c r="J103" s="62">
        <v>817602.31965148542</v>
      </c>
      <c r="K103" s="62">
        <v>124173596.14854944</v>
      </c>
      <c r="L103" s="63">
        <v>1.0590728811403771E-2</v>
      </c>
      <c r="M103" s="62">
        <v>100217198.6815547</v>
      </c>
      <c r="N103" s="62">
        <v>22700302.158549182</v>
      </c>
      <c r="O103" s="62">
        <v>735024.78168264148</v>
      </c>
      <c r="P103" s="62">
        <v>123652525.62178653</v>
      </c>
      <c r="Q103" s="64">
        <v>6.3499798942709962E-3</v>
      </c>
    </row>
    <row r="104" spans="1:17" s="68" customFormat="1" ht="15" customHeight="1" x14ac:dyDescent="0.35">
      <c r="A104" s="66" t="s">
        <v>80</v>
      </c>
      <c r="B104" s="67">
        <v>319</v>
      </c>
      <c r="C104" s="66" t="s">
        <v>98</v>
      </c>
      <c r="D104" s="62">
        <v>137998871.95532414</v>
      </c>
      <c r="E104" s="62">
        <v>32653263.20375815</v>
      </c>
      <c r="F104" s="62">
        <v>1166892.6780980458</v>
      </c>
      <c r="G104" s="62">
        <v>171819027.83718035</v>
      </c>
      <c r="H104" s="62">
        <v>140600481.3177422</v>
      </c>
      <c r="I104" s="62">
        <v>32653263.20375815</v>
      </c>
      <c r="J104" s="62">
        <v>1060206.979607285</v>
      </c>
      <c r="K104" s="62">
        <v>174313951.50110763</v>
      </c>
      <c r="L104" s="63">
        <v>1.4520648238631306E-2</v>
      </c>
      <c r="M104" s="62">
        <v>139639097.2303164</v>
      </c>
      <c r="N104" s="62">
        <v>32653263.20375815</v>
      </c>
      <c r="O104" s="62">
        <v>1137720.3611455946</v>
      </c>
      <c r="P104" s="62">
        <v>173430080.79522014</v>
      </c>
      <c r="Q104" s="64">
        <v>9.3764525286830214E-3</v>
      </c>
    </row>
    <row r="105" spans="1:17" s="68" customFormat="1" ht="15" customHeight="1" x14ac:dyDescent="0.35">
      <c r="A105" s="66" t="s">
        <v>80</v>
      </c>
      <c r="B105" s="67">
        <v>320</v>
      </c>
      <c r="C105" s="66" t="s">
        <v>99</v>
      </c>
      <c r="D105" s="62">
        <v>196074694.71953967</v>
      </c>
      <c r="E105" s="62">
        <v>34306694.06539502</v>
      </c>
      <c r="F105" s="62">
        <v>1569811.2997823977</v>
      </c>
      <c r="G105" s="62">
        <v>231951200.08471709</v>
      </c>
      <c r="H105" s="62">
        <v>192056132.51562485</v>
      </c>
      <c r="I105" s="62">
        <v>35038207.50687921</v>
      </c>
      <c r="J105" s="62">
        <v>1329128.8002804357</v>
      </c>
      <c r="K105" s="62">
        <v>228423468.82278448</v>
      </c>
      <c r="L105" s="63">
        <v>-1.5208937313728743E-2</v>
      </c>
      <c r="M105" s="62">
        <v>193856089.7184059</v>
      </c>
      <c r="N105" s="62">
        <v>35038207.50687921</v>
      </c>
      <c r="O105" s="62">
        <v>1530566.0172878378</v>
      </c>
      <c r="P105" s="62">
        <v>230424863.24257296</v>
      </c>
      <c r="Q105" s="64">
        <v>-6.5804222680747593E-3</v>
      </c>
    </row>
    <row r="106" spans="1:17" s="68" customFormat="1" ht="15" customHeight="1" x14ac:dyDescent="0.35">
      <c r="A106" s="66" t="s">
        <v>100</v>
      </c>
      <c r="B106" s="67">
        <v>867</v>
      </c>
      <c r="C106" s="66" t="s">
        <v>101</v>
      </c>
      <c r="D106" s="62">
        <v>63798860.10696353</v>
      </c>
      <c r="E106" s="62">
        <v>15185356.0798622</v>
      </c>
      <c r="F106" s="62">
        <v>643175.6</v>
      </c>
      <c r="G106" s="62">
        <v>79627391.786825716</v>
      </c>
      <c r="H106" s="62">
        <v>67038915.744563416</v>
      </c>
      <c r="I106" s="62">
        <v>15185356.0798622</v>
      </c>
      <c r="J106" s="62">
        <v>531315.00991165289</v>
      </c>
      <c r="K106" s="62">
        <v>82755586.834337264</v>
      </c>
      <c r="L106" s="63">
        <v>3.9285413942556247E-2</v>
      </c>
      <c r="M106" s="62">
        <v>65231834.319727443</v>
      </c>
      <c r="N106" s="62">
        <v>15185356.0798622</v>
      </c>
      <c r="O106" s="62">
        <v>627096.21000000008</v>
      </c>
      <c r="P106" s="62">
        <v>81044286.609589636</v>
      </c>
      <c r="Q106" s="64">
        <v>1.7794062959605172E-2</v>
      </c>
    </row>
    <row r="107" spans="1:17" s="68" customFormat="1" ht="15" customHeight="1" x14ac:dyDescent="0.35">
      <c r="A107" s="66" t="s">
        <v>100</v>
      </c>
      <c r="B107" s="67">
        <v>846</v>
      </c>
      <c r="C107" s="66" t="s">
        <v>102</v>
      </c>
      <c r="D107" s="62">
        <v>129265267.16528079</v>
      </c>
      <c r="E107" s="62">
        <v>24072248.434391439</v>
      </c>
      <c r="F107" s="62">
        <v>998882.1341867405</v>
      </c>
      <c r="G107" s="62">
        <v>154336397.73385897</v>
      </c>
      <c r="H107" s="62">
        <v>128902043.57103756</v>
      </c>
      <c r="I107" s="62">
        <v>24072248.434391439</v>
      </c>
      <c r="J107" s="62">
        <v>945736.31161277683</v>
      </c>
      <c r="K107" s="62">
        <v>153920028.31704178</v>
      </c>
      <c r="L107" s="63">
        <v>-2.6978044254679645E-3</v>
      </c>
      <c r="M107" s="62">
        <v>129361217.94326775</v>
      </c>
      <c r="N107" s="62">
        <v>24072248.434391439</v>
      </c>
      <c r="O107" s="62">
        <v>973910.08083207195</v>
      </c>
      <c r="P107" s="62">
        <v>154407376.45849127</v>
      </c>
      <c r="Q107" s="64">
        <v>4.5989621161623973E-4</v>
      </c>
    </row>
    <row r="108" spans="1:17" s="68" customFormat="1" ht="15" customHeight="1" x14ac:dyDescent="0.35">
      <c r="A108" s="66" t="s">
        <v>100</v>
      </c>
      <c r="B108" s="67">
        <v>825</v>
      </c>
      <c r="C108" s="66" t="s">
        <v>103</v>
      </c>
      <c r="D108" s="62">
        <v>288501119.23762137</v>
      </c>
      <c r="E108" s="62">
        <v>74003681.222258091</v>
      </c>
      <c r="F108" s="62">
        <v>3630701.142837042</v>
      </c>
      <c r="G108" s="62">
        <v>366135501.60271651</v>
      </c>
      <c r="H108" s="62">
        <v>298480183.71445161</v>
      </c>
      <c r="I108" s="62">
        <v>74003681.222258091</v>
      </c>
      <c r="J108" s="62">
        <v>2322744.200687808</v>
      </c>
      <c r="K108" s="62">
        <v>374806609.13739753</v>
      </c>
      <c r="L108" s="63">
        <v>2.3682782731322849E-2</v>
      </c>
      <c r="M108" s="62">
        <v>294728729.68182677</v>
      </c>
      <c r="N108" s="62">
        <v>74003681.222258091</v>
      </c>
      <c r="O108" s="62">
        <v>3539933.6142661162</v>
      </c>
      <c r="P108" s="62">
        <v>372272344.51835096</v>
      </c>
      <c r="Q108" s="64">
        <v>1.6761125017298539E-2</v>
      </c>
    </row>
    <row r="109" spans="1:17" s="68" customFormat="1" ht="15" customHeight="1" x14ac:dyDescent="0.35">
      <c r="A109" s="66" t="s">
        <v>100</v>
      </c>
      <c r="B109" s="67">
        <v>845</v>
      </c>
      <c r="C109" s="66" t="s">
        <v>104</v>
      </c>
      <c r="D109" s="62">
        <v>262007533.14860219</v>
      </c>
      <c r="E109" s="62">
        <v>44638064.395131856</v>
      </c>
      <c r="F109" s="62">
        <v>1595055.4738228219</v>
      </c>
      <c r="G109" s="62">
        <v>308240653.01755691</v>
      </c>
      <c r="H109" s="62">
        <v>268529136.07706153</v>
      </c>
      <c r="I109" s="62">
        <v>46064056.185622141</v>
      </c>
      <c r="J109" s="62">
        <v>1943895.9018149967</v>
      </c>
      <c r="K109" s="62">
        <v>316537088.16449869</v>
      </c>
      <c r="L109" s="63">
        <v>2.6915447607974041E-2</v>
      </c>
      <c r="M109" s="62">
        <v>265984901.61729977</v>
      </c>
      <c r="N109" s="62">
        <v>45877283.049643204</v>
      </c>
      <c r="O109" s="62">
        <v>1634070.177670212</v>
      </c>
      <c r="P109" s="62">
        <v>313496254.84461319</v>
      </c>
      <c r="Q109" s="64">
        <v>1.7050320181994039E-2</v>
      </c>
    </row>
    <row r="110" spans="1:17" s="68" customFormat="1" ht="15" customHeight="1" x14ac:dyDescent="0.35">
      <c r="A110" s="66" t="s">
        <v>100</v>
      </c>
      <c r="B110" s="67">
        <v>850</v>
      </c>
      <c r="C110" s="66" t="s">
        <v>105</v>
      </c>
      <c r="D110" s="62">
        <v>699293055.04825222</v>
      </c>
      <c r="E110" s="62">
        <v>97846720.590817928</v>
      </c>
      <c r="F110" s="62">
        <v>4586842.3406250002</v>
      </c>
      <c r="G110" s="62">
        <v>801726617.9796952</v>
      </c>
      <c r="H110" s="62">
        <v>703826225.42075169</v>
      </c>
      <c r="I110" s="62">
        <v>106852618.48279992</v>
      </c>
      <c r="J110" s="62">
        <v>5332140.1861782642</v>
      </c>
      <c r="K110" s="62">
        <v>816010984.08972979</v>
      </c>
      <c r="L110" s="63">
        <v>1.7817003688901378E-2</v>
      </c>
      <c r="M110" s="62">
        <v>703956332.84707618</v>
      </c>
      <c r="N110" s="62">
        <v>100402269.98095079</v>
      </c>
      <c r="O110" s="62">
        <v>4699035.4890458873</v>
      </c>
      <c r="P110" s="62">
        <v>809057638.31707287</v>
      </c>
      <c r="Q110" s="64">
        <v>9.1440400916853459E-3</v>
      </c>
    </row>
    <row r="111" spans="1:17" s="68" customFormat="1" ht="15" customHeight="1" x14ac:dyDescent="0.35">
      <c r="A111" s="66" t="s">
        <v>100</v>
      </c>
      <c r="B111" s="67">
        <v>921</v>
      </c>
      <c r="C111" s="66" t="s">
        <v>106</v>
      </c>
      <c r="D111" s="62">
        <v>66892739.511644199</v>
      </c>
      <c r="E111" s="62">
        <v>13983670.42134632</v>
      </c>
      <c r="F111" s="62">
        <v>596455</v>
      </c>
      <c r="G111" s="62">
        <v>81472864.932990521</v>
      </c>
      <c r="H111" s="62">
        <v>67781727.01040493</v>
      </c>
      <c r="I111" s="62">
        <v>13983670.42134632</v>
      </c>
      <c r="J111" s="62">
        <v>510549.82474286598</v>
      </c>
      <c r="K111" s="62">
        <v>82275947.25649412</v>
      </c>
      <c r="L111" s="63">
        <v>9.8570527029351318E-3</v>
      </c>
      <c r="M111" s="62">
        <v>67693545.366533294</v>
      </c>
      <c r="N111" s="62">
        <v>13983670.42134632</v>
      </c>
      <c r="O111" s="62">
        <v>581543.625</v>
      </c>
      <c r="P111" s="62">
        <v>82258759.412879616</v>
      </c>
      <c r="Q111" s="64">
        <v>9.6460886767082421E-3</v>
      </c>
    </row>
    <row r="112" spans="1:17" s="68" customFormat="1" ht="15" customHeight="1" x14ac:dyDescent="0.35">
      <c r="A112" s="66" t="s">
        <v>100</v>
      </c>
      <c r="B112" s="67">
        <v>886</v>
      </c>
      <c r="C112" s="66" t="s">
        <v>107</v>
      </c>
      <c r="D112" s="62">
        <v>823029471.23384655</v>
      </c>
      <c r="E112" s="62">
        <v>182454259.71733785</v>
      </c>
      <c r="F112" s="62">
        <v>6838301.99251239</v>
      </c>
      <c r="G112" s="62">
        <v>1012322032.9436967</v>
      </c>
      <c r="H112" s="62">
        <v>852575678.72962737</v>
      </c>
      <c r="I112" s="62">
        <v>182454259.71733785</v>
      </c>
      <c r="J112" s="62">
        <v>6274319.3940507304</v>
      </c>
      <c r="K112" s="62">
        <v>1041304257.8410159</v>
      </c>
      <c r="L112" s="63">
        <v>2.8629451848482201E-2</v>
      </c>
      <c r="M112" s="62">
        <v>835964868.21295106</v>
      </c>
      <c r="N112" s="62">
        <v>182454259.71733785</v>
      </c>
      <c r="O112" s="62">
        <v>6667344.4426995814</v>
      </c>
      <c r="P112" s="62">
        <v>1025086472.3729885</v>
      </c>
      <c r="Q112" s="64">
        <v>1.2609070052712834E-2</v>
      </c>
    </row>
    <row r="113" spans="1:17" s="68" customFormat="1" ht="15" customHeight="1" x14ac:dyDescent="0.35">
      <c r="A113" s="66" t="s">
        <v>100</v>
      </c>
      <c r="B113" s="67">
        <v>887</v>
      </c>
      <c r="C113" s="66" t="s">
        <v>108</v>
      </c>
      <c r="D113" s="62">
        <v>163239677.98799822</v>
      </c>
      <c r="E113" s="62">
        <v>34884702.72839123</v>
      </c>
      <c r="F113" s="62">
        <v>1033088</v>
      </c>
      <c r="G113" s="62">
        <v>199157468.71638945</v>
      </c>
      <c r="H113" s="62">
        <v>167656349.49087524</v>
      </c>
      <c r="I113" s="62">
        <v>34884702.72839123</v>
      </c>
      <c r="J113" s="62">
        <v>1222040.8663273596</v>
      </c>
      <c r="K113" s="62">
        <v>203763093.08559382</v>
      </c>
      <c r="L113" s="63">
        <v>2.3125541808140859E-2</v>
      </c>
      <c r="M113" s="62">
        <v>165754196.73673993</v>
      </c>
      <c r="N113" s="62">
        <v>34884702.72839123</v>
      </c>
      <c r="O113" s="62">
        <v>1058357.1038210057</v>
      </c>
      <c r="P113" s="62">
        <v>201697256.56895217</v>
      </c>
      <c r="Q113" s="64">
        <v>1.2752661845584656E-2</v>
      </c>
    </row>
    <row r="114" spans="1:17" s="68" customFormat="1" ht="15" customHeight="1" x14ac:dyDescent="0.35">
      <c r="A114" s="66" t="s">
        <v>100</v>
      </c>
      <c r="B114" s="67">
        <v>826</v>
      </c>
      <c r="C114" s="66" t="s">
        <v>109</v>
      </c>
      <c r="D114" s="62">
        <v>173694871.76085737</v>
      </c>
      <c r="E114" s="62">
        <v>35775040.418495983</v>
      </c>
      <c r="F114" s="62">
        <v>1597681.8463293188</v>
      </c>
      <c r="G114" s="62">
        <v>211067594.02568269</v>
      </c>
      <c r="H114" s="62">
        <v>181111010.08354068</v>
      </c>
      <c r="I114" s="62">
        <v>35775040.418495983</v>
      </c>
      <c r="J114" s="62">
        <v>1355471.2482067668</v>
      </c>
      <c r="K114" s="62">
        <v>218241521.75024343</v>
      </c>
      <c r="L114" s="63">
        <v>3.3988769131882091E-2</v>
      </c>
      <c r="M114" s="62">
        <v>177512396.84964973</v>
      </c>
      <c r="N114" s="62">
        <v>35775040.418495983</v>
      </c>
      <c r="O114" s="62">
        <v>1557739.8001710856</v>
      </c>
      <c r="P114" s="62">
        <v>214845177.06831679</v>
      </c>
      <c r="Q114" s="64">
        <v>1.7897503688673488E-2</v>
      </c>
    </row>
    <row r="115" spans="1:17" s="68" customFormat="1" ht="15" customHeight="1" x14ac:dyDescent="0.35">
      <c r="A115" s="66" t="s">
        <v>100</v>
      </c>
      <c r="B115" s="67">
        <v>931</v>
      </c>
      <c r="C115" s="66" t="s">
        <v>110</v>
      </c>
      <c r="D115" s="62">
        <v>342530444.92015558</v>
      </c>
      <c r="E115" s="62">
        <v>56850853.461701751</v>
      </c>
      <c r="F115" s="62">
        <v>2470308.4870717158</v>
      </c>
      <c r="G115" s="62">
        <v>401851606.86892903</v>
      </c>
      <c r="H115" s="62">
        <v>347095127.81767422</v>
      </c>
      <c r="I115" s="62">
        <v>57988686.125320777</v>
      </c>
      <c r="J115" s="62">
        <v>2656866.2726086508</v>
      </c>
      <c r="K115" s="62">
        <v>407740680.21560365</v>
      </c>
      <c r="L115" s="63">
        <v>1.4654845833664831E-2</v>
      </c>
      <c r="M115" s="62">
        <v>345612328.1662007</v>
      </c>
      <c r="N115" s="62">
        <v>57988686.125320777</v>
      </c>
      <c r="O115" s="62">
        <v>2530731.685898657</v>
      </c>
      <c r="P115" s="62">
        <v>406131745.97742015</v>
      </c>
      <c r="Q115" s="64">
        <v>1.0651043906083402E-2</v>
      </c>
    </row>
    <row r="116" spans="1:17" s="68" customFormat="1" ht="15" customHeight="1" x14ac:dyDescent="0.35">
      <c r="A116" s="66" t="s">
        <v>100</v>
      </c>
      <c r="B116" s="67">
        <v>851</v>
      </c>
      <c r="C116" s="66" t="s">
        <v>111</v>
      </c>
      <c r="D116" s="62">
        <v>107103765.95233518</v>
      </c>
      <c r="E116" s="62">
        <v>17821150.664818212</v>
      </c>
      <c r="F116" s="62">
        <v>768642.5</v>
      </c>
      <c r="G116" s="62">
        <v>125693559.11715339</v>
      </c>
      <c r="H116" s="62">
        <v>108434207.07318822</v>
      </c>
      <c r="I116" s="62">
        <v>20714902.437174685</v>
      </c>
      <c r="J116" s="62">
        <v>810910.56997731735</v>
      </c>
      <c r="K116" s="62">
        <v>129960020.08034021</v>
      </c>
      <c r="L116" s="63">
        <v>3.3943353924843711E-2</v>
      </c>
      <c r="M116" s="62">
        <v>108292878.15547568</v>
      </c>
      <c r="N116" s="62">
        <v>18271991.436643198</v>
      </c>
      <c r="O116" s="62">
        <v>787443.32542216859</v>
      </c>
      <c r="P116" s="62">
        <v>127352312.91754104</v>
      </c>
      <c r="Q116" s="64">
        <v>1.3196808269559712E-2</v>
      </c>
    </row>
    <row r="117" spans="1:17" s="68" customFormat="1" ht="15" customHeight="1" x14ac:dyDescent="0.35">
      <c r="A117" s="66" t="s">
        <v>100</v>
      </c>
      <c r="B117" s="67">
        <v>870</v>
      </c>
      <c r="C117" s="66" t="s">
        <v>112</v>
      </c>
      <c r="D117" s="62">
        <v>78767051.103653535</v>
      </c>
      <c r="E117" s="62">
        <v>17281088.146505803</v>
      </c>
      <c r="F117" s="62">
        <v>646368.09023926477</v>
      </c>
      <c r="G117" s="62">
        <v>96694507.34039861</v>
      </c>
      <c r="H117" s="62">
        <v>80920088.444314077</v>
      </c>
      <c r="I117" s="62">
        <v>17281088.146505803</v>
      </c>
      <c r="J117" s="62">
        <v>635937.25420618127</v>
      </c>
      <c r="K117" s="62">
        <v>98837113.845026061</v>
      </c>
      <c r="L117" s="63">
        <v>2.2158513069255648E-2</v>
      </c>
      <c r="M117" s="62">
        <v>79814233.458181202</v>
      </c>
      <c r="N117" s="62">
        <v>17281088.146505803</v>
      </c>
      <c r="O117" s="62">
        <v>635937.25420618127</v>
      </c>
      <c r="P117" s="62">
        <v>97731258.858893186</v>
      </c>
      <c r="Q117" s="64">
        <v>1.0721927718653657E-2</v>
      </c>
    </row>
    <row r="118" spans="1:17" s="68" customFormat="1" ht="15" customHeight="1" x14ac:dyDescent="0.35">
      <c r="A118" s="66" t="s">
        <v>100</v>
      </c>
      <c r="B118" s="67">
        <v>871</v>
      </c>
      <c r="C118" s="66" t="s">
        <v>113</v>
      </c>
      <c r="D118" s="62">
        <v>114080432.50053285</v>
      </c>
      <c r="E118" s="62">
        <v>20572175.76954864</v>
      </c>
      <c r="F118" s="62">
        <v>681437.12405465206</v>
      </c>
      <c r="G118" s="62">
        <v>135334045.39413613</v>
      </c>
      <c r="H118" s="62">
        <v>111502172.04577403</v>
      </c>
      <c r="I118" s="62">
        <v>20572175.76954864</v>
      </c>
      <c r="J118" s="62">
        <v>867756.17709190992</v>
      </c>
      <c r="K118" s="62">
        <v>132942103.99241458</v>
      </c>
      <c r="L118" s="63">
        <v>-1.7674350860904631E-2</v>
      </c>
      <c r="M118" s="62">
        <v>112753201.92032565</v>
      </c>
      <c r="N118" s="62">
        <v>20572175.76954864</v>
      </c>
      <c r="O118" s="62">
        <v>698104.92528283841</v>
      </c>
      <c r="P118" s="62">
        <v>134023482.61515713</v>
      </c>
      <c r="Q118" s="64">
        <v>-9.6839104688123401E-3</v>
      </c>
    </row>
    <row r="119" spans="1:17" s="68" customFormat="1" ht="15" customHeight="1" x14ac:dyDescent="0.35">
      <c r="A119" s="66" t="s">
        <v>100</v>
      </c>
      <c r="B119" s="67">
        <v>852</v>
      </c>
      <c r="C119" s="66" t="s">
        <v>114</v>
      </c>
      <c r="D119" s="62">
        <v>131368484.03370804</v>
      </c>
      <c r="E119" s="62">
        <v>21811053.966291979</v>
      </c>
      <c r="F119" s="62">
        <v>993630.69676919701</v>
      </c>
      <c r="G119" s="62">
        <v>154173168.69676921</v>
      </c>
      <c r="H119" s="62">
        <v>133006245.75032043</v>
      </c>
      <c r="I119" s="62">
        <v>23559298.062074967</v>
      </c>
      <c r="J119" s="62">
        <v>987397.50163783366</v>
      </c>
      <c r="K119" s="62">
        <v>157552941.31403324</v>
      </c>
      <c r="L119" s="63">
        <v>2.1921924844856999E-2</v>
      </c>
      <c r="M119" s="62">
        <v>132472868.01201738</v>
      </c>
      <c r="N119" s="62">
        <v>22391164.330282018</v>
      </c>
      <c r="O119" s="62">
        <v>987397.50163783366</v>
      </c>
      <c r="P119" s="62">
        <v>155851429.84393725</v>
      </c>
      <c r="Q119" s="64">
        <v>1.0885559149847124E-2</v>
      </c>
    </row>
    <row r="120" spans="1:17" s="68" customFormat="1" ht="15" customHeight="1" x14ac:dyDescent="0.35">
      <c r="A120" s="66" t="s">
        <v>100</v>
      </c>
      <c r="B120" s="67">
        <v>936</v>
      </c>
      <c r="C120" s="66" t="s">
        <v>115</v>
      </c>
      <c r="D120" s="62">
        <v>576051838.1450969</v>
      </c>
      <c r="E120" s="62">
        <v>136424773.73633218</v>
      </c>
      <c r="F120" s="62">
        <v>5211881.5676352615</v>
      </c>
      <c r="G120" s="62">
        <v>717688493.44906437</v>
      </c>
      <c r="H120" s="62">
        <v>594012905.53602207</v>
      </c>
      <c r="I120" s="62">
        <v>136424773.73633218</v>
      </c>
      <c r="J120" s="62">
        <v>4680780.5586767169</v>
      </c>
      <c r="K120" s="62">
        <v>735118459.83103096</v>
      </c>
      <c r="L120" s="63">
        <v>2.4286255863183337E-2</v>
      </c>
      <c r="M120" s="62">
        <v>585635820.21255207</v>
      </c>
      <c r="N120" s="62">
        <v>136424773.73633218</v>
      </c>
      <c r="O120" s="62">
        <v>5081584.5284443796</v>
      </c>
      <c r="P120" s="62">
        <v>727142178.47732866</v>
      </c>
      <c r="Q120" s="64">
        <v>1.3172407130051411E-2</v>
      </c>
    </row>
    <row r="121" spans="1:17" s="68" customFormat="1" ht="15" customHeight="1" x14ac:dyDescent="0.35">
      <c r="A121" s="66" t="s">
        <v>100</v>
      </c>
      <c r="B121" s="67">
        <v>869</v>
      </c>
      <c r="C121" s="66" t="s">
        <v>116</v>
      </c>
      <c r="D121" s="62">
        <v>95908958.327954084</v>
      </c>
      <c r="E121" s="62">
        <v>19188322.681149513</v>
      </c>
      <c r="F121" s="62">
        <v>860114.8</v>
      </c>
      <c r="G121" s="62">
        <v>115957395.80910359</v>
      </c>
      <c r="H121" s="62">
        <v>95691304.006429091</v>
      </c>
      <c r="I121" s="62">
        <v>19188322.681149513</v>
      </c>
      <c r="J121" s="62">
        <v>740926.71068552241</v>
      </c>
      <c r="K121" s="62">
        <v>115620553.39826412</v>
      </c>
      <c r="L121" s="63">
        <v>-2.9048807839217039E-3</v>
      </c>
      <c r="M121" s="62">
        <v>95810311.018058315</v>
      </c>
      <c r="N121" s="62">
        <v>19188322.681149513</v>
      </c>
      <c r="O121" s="62">
        <v>838611.93</v>
      </c>
      <c r="P121" s="62">
        <v>115837245.62920783</v>
      </c>
      <c r="Q121" s="64">
        <v>-1.0361579704114554E-3</v>
      </c>
    </row>
    <row r="122" spans="1:17" s="68" customFormat="1" ht="15" customHeight="1" x14ac:dyDescent="0.35">
      <c r="A122" s="66" t="s">
        <v>100</v>
      </c>
      <c r="B122" s="67">
        <v>938</v>
      </c>
      <c r="C122" s="66" t="s">
        <v>117</v>
      </c>
      <c r="D122" s="62">
        <v>413737904.46543187</v>
      </c>
      <c r="E122" s="62">
        <v>72337981.461309969</v>
      </c>
      <c r="F122" s="62">
        <v>3495097.4816562869</v>
      </c>
      <c r="G122" s="62">
        <v>489570983.40839815</v>
      </c>
      <c r="H122" s="62">
        <v>428309913.312006</v>
      </c>
      <c r="I122" s="62">
        <v>72337981.461309969</v>
      </c>
      <c r="J122" s="62">
        <v>3178657.1848384407</v>
      </c>
      <c r="K122" s="62">
        <v>503826551.95815438</v>
      </c>
      <c r="L122" s="63">
        <v>2.9118491562773574E-2</v>
      </c>
      <c r="M122" s="62">
        <v>421626019.45887941</v>
      </c>
      <c r="N122" s="62">
        <v>72337981.461309969</v>
      </c>
      <c r="O122" s="62">
        <v>3407720.0446148799</v>
      </c>
      <c r="P122" s="62">
        <v>497371720.96480423</v>
      </c>
      <c r="Q122" s="64">
        <v>1.5933823328533991E-2</v>
      </c>
    </row>
    <row r="123" spans="1:17" s="68" customFormat="1" ht="15" customHeight="1" x14ac:dyDescent="0.35">
      <c r="A123" s="66" t="s">
        <v>100</v>
      </c>
      <c r="B123" s="67">
        <v>868</v>
      </c>
      <c r="C123" s="66" t="s">
        <v>118</v>
      </c>
      <c r="D123" s="62">
        <v>78749411.917980418</v>
      </c>
      <c r="E123" s="62">
        <v>17453224.507581651</v>
      </c>
      <c r="F123" s="62">
        <v>913998.10000000009</v>
      </c>
      <c r="G123" s="62">
        <v>97116634.525562063</v>
      </c>
      <c r="H123" s="62">
        <v>79045772.985460043</v>
      </c>
      <c r="I123" s="62">
        <v>17453224.507581651</v>
      </c>
      <c r="J123" s="62">
        <v>623373.6482608628</v>
      </c>
      <c r="K123" s="62">
        <v>97122371.141302556</v>
      </c>
      <c r="L123" s="63">
        <v>5.9069342430495553E-5</v>
      </c>
      <c r="M123" s="62">
        <v>79123622.691714808</v>
      </c>
      <c r="N123" s="62">
        <v>17453224.507581651</v>
      </c>
      <c r="O123" s="62">
        <v>891148.14750000008</v>
      </c>
      <c r="P123" s="62">
        <v>97467995.346796453</v>
      </c>
      <c r="Q123" s="64">
        <v>3.6179262486892849E-3</v>
      </c>
    </row>
    <row r="124" spans="1:17" s="68" customFormat="1" ht="15" customHeight="1" x14ac:dyDescent="0.35">
      <c r="A124" s="66" t="s">
        <v>100</v>
      </c>
      <c r="B124" s="67">
        <v>872</v>
      </c>
      <c r="C124" s="66" t="s">
        <v>119</v>
      </c>
      <c r="D124" s="62">
        <v>84342433.095623553</v>
      </c>
      <c r="E124" s="62">
        <v>18161163.289433554</v>
      </c>
      <c r="F124" s="62">
        <v>661653.6</v>
      </c>
      <c r="G124" s="62">
        <v>103165249.9850571</v>
      </c>
      <c r="H124" s="62">
        <v>86107135.158468425</v>
      </c>
      <c r="I124" s="62">
        <v>18161163.289433554</v>
      </c>
      <c r="J124" s="62">
        <v>733744.45858912461</v>
      </c>
      <c r="K124" s="62">
        <v>105002042.9064911</v>
      </c>
      <c r="L124" s="63">
        <v>1.7804376199350491E-2</v>
      </c>
      <c r="M124" s="62">
        <v>85547492.759285495</v>
      </c>
      <c r="N124" s="62">
        <v>18161163.289433554</v>
      </c>
      <c r="O124" s="62">
        <v>677837.50060860463</v>
      </c>
      <c r="P124" s="62">
        <v>104386493.54932766</v>
      </c>
      <c r="Q124" s="64">
        <v>1.1837741530674739E-2</v>
      </c>
    </row>
    <row r="125" spans="1:17" s="68" customFormat="1" ht="15" customHeight="1" x14ac:dyDescent="0.35">
      <c r="A125" s="66" t="s">
        <v>120</v>
      </c>
      <c r="B125" s="67">
        <v>800</v>
      </c>
      <c r="C125" s="66" t="s">
        <v>121</v>
      </c>
      <c r="D125" s="62">
        <v>94276720.400783643</v>
      </c>
      <c r="E125" s="62">
        <v>21712113.863750771</v>
      </c>
      <c r="F125" s="62">
        <v>650774.94715172495</v>
      </c>
      <c r="G125" s="62">
        <v>116639609.21168613</v>
      </c>
      <c r="H125" s="62">
        <v>99692789.139879405</v>
      </c>
      <c r="I125" s="62">
        <v>21712113.863750771</v>
      </c>
      <c r="J125" s="62">
        <v>735085.62898820301</v>
      </c>
      <c r="K125" s="62">
        <v>122139988.63261838</v>
      </c>
      <c r="L125" s="63">
        <v>4.7157046033562633E-2</v>
      </c>
      <c r="M125" s="62">
        <v>96349053.466622129</v>
      </c>
      <c r="N125" s="62">
        <v>21712113.863750771</v>
      </c>
      <c r="O125" s="62">
        <v>666692.75831949222</v>
      </c>
      <c r="P125" s="62">
        <v>118727860.0886924</v>
      </c>
      <c r="Q125" s="64">
        <v>1.7903445417211117E-2</v>
      </c>
    </row>
    <row r="126" spans="1:17" s="68" customFormat="1" ht="15" customHeight="1" x14ac:dyDescent="0.35">
      <c r="A126" s="66" t="s">
        <v>120</v>
      </c>
      <c r="B126" s="67">
        <v>837</v>
      </c>
      <c r="C126" s="66" t="s">
        <v>122</v>
      </c>
      <c r="D126" s="62">
        <v>83844312.770657226</v>
      </c>
      <c r="E126" s="62">
        <v>15472080.798904151</v>
      </c>
      <c r="F126" s="62">
        <v>1212011.4649979649</v>
      </c>
      <c r="G126" s="62">
        <v>100528405.03455934</v>
      </c>
      <c r="H126" s="62">
        <v>86874543.276790813</v>
      </c>
      <c r="I126" s="62">
        <v>15619156.137885369</v>
      </c>
      <c r="J126" s="62">
        <v>642054.80672450922</v>
      </c>
      <c r="K126" s="62">
        <v>103135754.22140069</v>
      </c>
      <c r="L126" s="63">
        <v>2.5936442400981141E-2</v>
      </c>
      <c r="M126" s="62">
        <v>85308805.689301267</v>
      </c>
      <c r="N126" s="62">
        <v>15619156.137885369</v>
      </c>
      <c r="O126" s="62">
        <v>1181711.1783730157</v>
      </c>
      <c r="P126" s="62">
        <v>102109673.00555965</v>
      </c>
      <c r="Q126" s="64">
        <v>1.5729563902428412E-2</v>
      </c>
    </row>
    <row r="127" spans="1:17" s="68" customFormat="1" ht="15" customHeight="1" x14ac:dyDescent="0.35">
      <c r="A127" s="66" t="s">
        <v>120</v>
      </c>
      <c r="B127" s="67">
        <v>801</v>
      </c>
      <c r="C127" s="66" t="s">
        <v>123</v>
      </c>
      <c r="D127" s="62">
        <v>232082936.24850103</v>
      </c>
      <c r="E127" s="62">
        <v>48131054.540585876</v>
      </c>
      <c r="F127" s="62">
        <v>1586575.6460885557</v>
      </c>
      <c r="G127" s="62">
        <v>281800566.43517548</v>
      </c>
      <c r="H127" s="62">
        <v>231392644.58011049</v>
      </c>
      <c r="I127" s="62">
        <v>48915726.48755189</v>
      </c>
      <c r="J127" s="62">
        <v>1722258.3970248501</v>
      </c>
      <c r="K127" s="62">
        <v>282030629.46468723</v>
      </c>
      <c r="L127" s="63">
        <v>8.1640371565638858E-4</v>
      </c>
      <c r="M127" s="62">
        <v>231958213.66519058</v>
      </c>
      <c r="N127" s="62">
        <v>48915726.48755189</v>
      </c>
      <c r="O127" s="62">
        <v>1625382.9352264521</v>
      </c>
      <c r="P127" s="62">
        <v>282499323.08796889</v>
      </c>
      <c r="Q127" s="64">
        <v>2.4796140818055257E-3</v>
      </c>
    </row>
    <row r="128" spans="1:17" s="68" customFormat="1" ht="15" customHeight="1" x14ac:dyDescent="0.35">
      <c r="A128" s="66" t="s">
        <v>120</v>
      </c>
      <c r="B128" s="67">
        <v>908</v>
      </c>
      <c r="C128" s="66" t="s">
        <v>124</v>
      </c>
      <c r="D128" s="62">
        <v>289583111.7953577</v>
      </c>
      <c r="E128" s="62">
        <v>36972163.645475209</v>
      </c>
      <c r="F128" s="62">
        <v>2200067.9511048645</v>
      </c>
      <c r="G128" s="62">
        <v>328755343.39193779</v>
      </c>
      <c r="H128" s="62">
        <v>294409275.21106589</v>
      </c>
      <c r="I128" s="62">
        <v>40847408.993340209</v>
      </c>
      <c r="J128" s="62">
        <v>2081539.7671965333</v>
      </c>
      <c r="K128" s="62">
        <v>337338223.97160262</v>
      </c>
      <c r="L128" s="63">
        <v>2.6107197197499099E-2</v>
      </c>
      <c r="M128" s="62">
        <v>291805293.66839319</v>
      </c>
      <c r="N128" s="62">
        <v>38003928.554839469</v>
      </c>
      <c r="O128" s="62">
        <v>2145066.2523272429</v>
      </c>
      <c r="P128" s="62">
        <v>331954288.47555995</v>
      </c>
      <c r="Q128" s="64">
        <v>9.7304732772309777E-3</v>
      </c>
    </row>
    <row r="129" spans="1:17" s="68" customFormat="1" ht="15" customHeight="1" x14ac:dyDescent="0.35">
      <c r="A129" s="66" t="s">
        <v>120</v>
      </c>
      <c r="B129" s="67">
        <v>878</v>
      </c>
      <c r="C129" s="66" t="s">
        <v>125</v>
      </c>
      <c r="D129" s="62">
        <v>377194947.98644519</v>
      </c>
      <c r="E129" s="62">
        <v>61572189.352277279</v>
      </c>
      <c r="F129" s="62">
        <v>2230704.9983050846</v>
      </c>
      <c r="G129" s="62">
        <v>440997842.33702755</v>
      </c>
      <c r="H129" s="62">
        <v>378743945.14000022</v>
      </c>
      <c r="I129" s="62">
        <v>61572189.352277279</v>
      </c>
      <c r="J129" s="62">
        <v>2728053.0680161216</v>
      </c>
      <c r="K129" s="62">
        <v>443044187.56029361</v>
      </c>
      <c r="L129" s="63">
        <v>4.6402613047302754E-3</v>
      </c>
      <c r="M129" s="62">
        <v>376687919.09269851</v>
      </c>
      <c r="N129" s="62">
        <v>61572189.352277279</v>
      </c>
      <c r="O129" s="62">
        <v>2285267.5488295392</v>
      </c>
      <c r="P129" s="62">
        <v>440545375.99380535</v>
      </c>
      <c r="Q129" s="64">
        <v>-1.0260057981789084E-3</v>
      </c>
    </row>
    <row r="130" spans="1:17" s="68" customFormat="1" ht="15" customHeight="1" x14ac:dyDescent="0.35">
      <c r="A130" s="66" t="s">
        <v>120</v>
      </c>
      <c r="B130" s="67">
        <v>835</v>
      </c>
      <c r="C130" s="66" t="s">
        <v>126</v>
      </c>
      <c r="D130" s="62">
        <v>204548161.76102206</v>
      </c>
      <c r="E130" s="62">
        <v>36997943.113530964</v>
      </c>
      <c r="F130" s="62">
        <v>1822251.5553218792</v>
      </c>
      <c r="G130" s="62">
        <v>243368356.4298749</v>
      </c>
      <c r="H130" s="62">
        <v>209549097.41166219</v>
      </c>
      <c r="I130" s="62">
        <v>36997943.113530964</v>
      </c>
      <c r="J130" s="62">
        <v>1512746.9452129416</v>
      </c>
      <c r="K130" s="62">
        <v>248059787.47040609</v>
      </c>
      <c r="L130" s="63">
        <v>1.9277079030950439E-2</v>
      </c>
      <c r="M130" s="62">
        <v>208218945.23914579</v>
      </c>
      <c r="N130" s="62">
        <v>36997943.113530964</v>
      </c>
      <c r="O130" s="62">
        <v>1776695.266438832</v>
      </c>
      <c r="P130" s="62">
        <v>246993583.61911559</v>
      </c>
      <c r="Q130" s="64">
        <v>1.4896049931969246E-2</v>
      </c>
    </row>
    <row r="131" spans="1:17" s="68" customFormat="1" ht="15" customHeight="1" x14ac:dyDescent="0.35">
      <c r="A131" s="66" t="s">
        <v>120</v>
      </c>
      <c r="B131" s="67">
        <v>916</v>
      </c>
      <c r="C131" s="66" t="s">
        <v>127</v>
      </c>
      <c r="D131" s="62">
        <v>331462418.99109411</v>
      </c>
      <c r="E131" s="62">
        <v>55592787.396516085</v>
      </c>
      <c r="F131" s="62">
        <v>2587347.1999900001</v>
      </c>
      <c r="G131" s="62">
        <v>389642553.58760017</v>
      </c>
      <c r="H131" s="62">
        <v>333990981.68302721</v>
      </c>
      <c r="I131" s="62">
        <v>55592787.396516085</v>
      </c>
      <c r="J131" s="62">
        <v>2419097.2412938634</v>
      </c>
      <c r="K131" s="62">
        <v>392002866.32083714</v>
      </c>
      <c r="L131" s="63">
        <v>6.0576359319703954E-3</v>
      </c>
      <c r="M131" s="62">
        <v>332065160.51790768</v>
      </c>
      <c r="N131" s="62">
        <v>55592787.396516085</v>
      </c>
      <c r="O131" s="62">
        <v>2522663.51999025</v>
      </c>
      <c r="P131" s="62">
        <v>390180611.43441403</v>
      </c>
      <c r="Q131" s="64">
        <v>1.3809011409553484E-3</v>
      </c>
    </row>
    <row r="132" spans="1:17" s="68" customFormat="1" ht="15" customHeight="1" x14ac:dyDescent="0.35">
      <c r="A132" s="66" t="s">
        <v>120</v>
      </c>
      <c r="B132" s="67">
        <v>802</v>
      </c>
      <c r="C132" s="66" t="s">
        <v>128</v>
      </c>
      <c r="D132" s="62">
        <v>113752806.78885639</v>
      </c>
      <c r="E132" s="62">
        <v>21600293.025400575</v>
      </c>
      <c r="F132" s="62">
        <v>859552.34791674092</v>
      </c>
      <c r="G132" s="62">
        <v>136212652.16217372</v>
      </c>
      <c r="H132" s="62">
        <v>114784130.17017168</v>
      </c>
      <c r="I132" s="62">
        <v>21600293.025400575</v>
      </c>
      <c r="J132" s="62">
        <v>873808.42029588774</v>
      </c>
      <c r="K132" s="62">
        <v>137258231.61586815</v>
      </c>
      <c r="L132" s="63">
        <v>7.6760817522998348E-3</v>
      </c>
      <c r="M132" s="62">
        <v>114815627.66493703</v>
      </c>
      <c r="N132" s="62">
        <v>21600293.025400575</v>
      </c>
      <c r="O132" s="62">
        <v>873808.42029588763</v>
      </c>
      <c r="P132" s="62">
        <v>137289729.11063349</v>
      </c>
      <c r="Q132" s="64">
        <v>7.9073194109562372E-3</v>
      </c>
    </row>
    <row r="133" spans="1:17" s="68" customFormat="1" ht="15" customHeight="1" x14ac:dyDescent="0.35">
      <c r="A133" s="66" t="s">
        <v>120</v>
      </c>
      <c r="B133" s="67">
        <v>879</v>
      </c>
      <c r="C133" s="66" t="s">
        <v>129</v>
      </c>
      <c r="D133" s="62">
        <v>140416989.72815421</v>
      </c>
      <c r="E133" s="62">
        <v>28556514.886245728</v>
      </c>
      <c r="F133" s="62">
        <v>1030302.2945710601</v>
      </c>
      <c r="G133" s="62">
        <v>170003806.90897101</v>
      </c>
      <c r="H133" s="62">
        <v>147835904.23052564</v>
      </c>
      <c r="I133" s="62">
        <v>28614626.490981106</v>
      </c>
      <c r="J133" s="62">
        <v>1068496.3194186103</v>
      </c>
      <c r="K133" s="62">
        <v>177519027.04092535</v>
      </c>
      <c r="L133" s="63">
        <v>4.4206187311901735E-2</v>
      </c>
      <c r="M133" s="62">
        <v>143713020.43188351</v>
      </c>
      <c r="N133" s="62">
        <v>28614626.490981106</v>
      </c>
      <c r="O133" s="62">
        <v>1055503.2606538492</v>
      </c>
      <c r="P133" s="62">
        <v>173383150.18351847</v>
      </c>
      <c r="Q133" s="64">
        <v>1.9878044709651377E-2</v>
      </c>
    </row>
    <row r="134" spans="1:17" s="68" customFormat="1" ht="15" customHeight="1" x14ac:dyDescent="0.35">
      <c r="A134" s="66" t="s">
        <v>120</v>
      </c>
      <c r="B134" s="67">
        <v>836</v>
      </c>
      <c r="C134" s="66" t="s">
        <v>130</v>
      </c>
      <c r="D134" s="62">
        <v>71498012.415316418</v>
      </c>
      <c r="E134" s="62">
        <v>14291000</v>
      </c>
      <c r="F134" s="62">
        <v>530487</v>
      </c>
      <c r="G134" s="62">
        <v>86319499.415316418</v>
      </c>
      <c r="H134" s="62">
        <v>72290782.874644101</v>
      </c>
      <c r="I134" s="62">
        <v>14290999.999999998</v>
      </c>
      <c r="J134" s="62">
        <v>534132.47448118008</v>
      </c>
      <c r="K134" s="62">
        <v>87115915.349125281</v>
      </c>
      <c r="L134" s="63">
        <v>9.2263734058164459E-3</v>
      </c>
      <c r="M134" s="62">
        <v>72230250.025091574</v>
      </c>
      <c r="N134" s="62">
        <v>14291000</v>
      </c>
      <c r="O134" s="62">
        <v>534132.47448118008</v>
      </c>
      <c r="P134" s="62">
        <v>87055382.499572754</v>
      </c>
      <c r="Q134" s="64">
        <v>8.5251083386816973E-3</v>
      </c>
    </row>
    <row r="135" spans="1:17" s="68" customFormat="1" ht="15" customHeight="1" x14ac:dyDescent="0.35">
      <c r="A135" s="66" t="s">
        <v>120</v>
      </c>
      <c r="B135" s="67">
        <v>933</v>
      </c>
      <c r="C135" s="66" t="s">
        <v>131</v>
      </c>
      <c r="D135" s="62">
        <v>268121989.99390778</v>
      </c>
      <c r="E135" s="62">
        <v>48472530.218503334</v>
      </c>
      <c r="F135" s="62">
        <v>1897290.6081217923</v>
      </c>
      <c r="G135" s="62">
        <v>318491810.82053292</v>
      </c>
      <c r="H135" s="62">
        <v>281703995.16269088</v>
      </c>
      <c r="I135" s="62">
        <v>48472530.218503334</v>
      </c>
      <c r="J135" s="62">
        <v>2024516.4904466476</v>
      </c>
      <c r="K135" s="62">
        <v>332201041.87164086</v>
      </c>
      <c r="L135" s="63">
        <v>4.3044218360870135E-2</v>
      </c>
      <c r="M135" s="62">
        <v>274481346.61576241</v>
      </c>
      <c r="N135" s="62">
        <v>48472530.218503334</v>
      </c>
      <c r="O135" s="62">
        <v>1943697.9164587867</v>
      </c>
      <c r="P135" s="62">
        <v>324897574.75072455</v>
      </c>
      <c r="Q135" s="64">
        <v>2.0112805769443298E-2</v>
      </c>
    </row>
    <row r="136" spans="1:17" s="68" customFormat="1" ht="15" customHeight="1" x14ac:dyDescent="0.35">
      <c r="A136" s="66" t="s">
        <v>120</v>
      </c>
      <c r="B136" s="67">
        <v>803</v>
      </c>
      <c r="C136" s="66" t="s">
        <v>132</v>
      </c>
      <c r="D136" s="62">
        <v>146478766.47122616</v>
      </c>
      <c r="E136" s="62">
        <v>28516210.287358969</v>
      </c>
      <c r="F136" s="62">
        <v>1086355.2448185936</v>
      </c>
      <c r="G136" s="62">
        <v>176081332.00340372</v>
      </c>
      <c r="H136" s="62">
        <v>150705694.16489351</v>
      </c>
      <c r="I136" s="62">
        <v>28516210.287358969</v>
      </c>
      <c r="J136" s="62">
        <v>1144793.0904686181</v>
      </c>
      <c r="K136" s="62">
        <v>180366697.54272109</v>
      </c>
      <c r="L136" s="63">
        <v>2.4337421182357488E-2</v>
      </c>
      <c r="M136" s="62">
        <v>148723155.97584474</v>
      </c>
      <c r="N136" s="62">
        <v>28516210.287358969</v>
      </c>
      <c r="O136" s="62">
        <v>1112927.2536579329</v>
      </c>
      <c r="P136" s="62">
        <v>178352293.51686165</v>
      </c>
      <c r="Q136" s="64">
        <v>1.2897230431071716E-2</v>
      </c>
    </row>
    <row r="137" spans="1:17" s="68" customFormat="1" ht="15" customHeight="1" x14ac:dyDescent="0.35">
      <c r="A137" s="66" t="s">
        <v>120</v>
      </c>
      <c r="B137" s="67">
        <v>866</v>
      </c>
      <c r="C137" s="66" t="s">
        <v>133</v>
      </c>
      <c r="D137" s="62">
        <v>124146998.66219138</v>
      </c>
      <c r="E137" s="62">
        <v>28899327.861035571</v>
      </c>
      <c r="F137" s="62">
        <v>821180.10000000009</v>
      </c>
      <c r="G137" s="62">
        <v>153867506.62322694</v>
      </c>
      <c r="H137" s="62">
        <v>127957124.1065464</v>
      </c>
      <c r="I137" s="62">
        <v>28899327.861035571</v>
      </c>
      <c r="J137" s="62">
        <v>958402.20839723339</v>
      </c>
      <c r="K137" s="62">
        <v>157814854.17597923</v>
      </c>
      <c r="L137" s="63">
        <v>2.5654198468414213E-2</v>
      </c>
      <c r="M137" s="62">
        <v>126395646.63399397</v>
      </c>
      <c r="N137" s="62">
        <v>28899327.861035571</v>
      </c>
      <c r="O137" s="62">
        <v>841265.98348973563</v>
      </c>
      <c r="P137" s="62">
        <v>156136240.47851926</v>
      </c>
      <c r="Q137" s="64">
        <v>1.4744723594226627E-2</v>
      </c>
    </row>
    <row r="138" spans="1:17" s="68" customFormat="1" ht="15" customHeight="1" x14ac:dyDescent="0.35">
      <c r="A138" s="66" t="s">
        <v>120</v>
      </c>
      <c r="B138" s="67">
        <v>880</v>
      </c>
      <c r="C138" s="66" t="s">
        <v>134</v>
      </c>
      <c r="D138" s="62">
        <v>69774627.676994771</v>
      </c>
      <c r="E138" s="62">
        <v>16702749.291606918</v>
      </c>
      <c r="F138" s="62">
        <v>570513.96608232579</v>
      </c>
      <c r="G138" s="62">
        <v>87047890.934684008</v>
      </c>
      <c r="H138" s="62">
        <v>72668967.628423557</v>
      </c>
      <c r="I138" s="62">
        <v>16702749.291606918</v>
      </c>
      <c r="J138" s="62">
        <v>531428.03098395723</v>
      </c>
      <c r="K138" s="62">
        <v>89903144.951014429</v>
      </c>
      <c r="L138" s="63">
        <v>3.2800955723015113E-2</v>
      </c>
      <c r="M138" s="62">
        <v>71446588.384593144</v>
      </c>
      <c r="N138" s="62">
        <v>16702749.291606918</v>
      </c>
      <c r="O138" s="62">
        <v>556251.11693026766</v>
      </c>
      <c r="P138" s="62">
        <v>88705588.793130323</v>
      </c>
      <c r="Q138" s="64">
        <v>1.9043515479199469E-2</v>
      </c>
    </row>
    <row r="139" spans="1:17" s="68" customFormat="1" ht="15" customHeight="1" x14ac:dyDescent="0.35">
      <c r="A139" s="66" t="s">
        <v>120</v>
      </c>
      <c r="B139" s="67">
        <v>865</v>
      </c>
      <c r="C139" s="66" t="s">
        <v>135</v>
      </c>
      <c r="D139" s="62">
        <v>254331925.48396429</v>
      </c>
      <c r="E139" s="62">
        <v>41982181.071628779</v>
      </c>
      <c r="F139" s="62">
        <v>1871594.2000000002</v>
      </c>
      <c r="G139" s="62">
        <v>298185700.75559306</v>
      </c>
      <c r="H139" s="62">
        <v>261063991.60879678</v>
      </c>
      <c r="I139" s="62">
        <v>41982181.071628779</v>
      </c>
      <c r="J139" s="62">
        <v>1904470.6557454299</v>
      </c>
      <c r="K139" s="62">
        <v>304950643.33617097</v>
      </c>
      <c r="L139" s="63">
        <v>2.2687012031213261E-2</v>
      </c>
      <c r="M139" s="62">
        <v>258337142.29301575</v>
      </c>
      <c r="N139" s="62">
        <v>41982181.071628779</v>
      </c>
      <c r="O139" s="62">
        <v>1904470.6557454299</v>
      </c>
      <c r="P139" s="62">
        <v>302223794.02038997</v>
      </c>
      <c r="Q139" s="64">
        <v>1.354220961824959E-2</v>
      </c>
    </row>
    <row r="140" spans="1:17" s="68" customFormat="1" ht="15" customHeight="1" x14ac:dyDescent="0.35">
      <c r="A140" s="66" t="s">
        <v>136</v>
      </c>
      <c r="B140" s="67">
        <v>330</v>
      </c>
      <c r="C140" s="66" t="s">
        <v>137</v>
      </c>
      <c r="D140" s="62">
        <v>852099058.67584491</v>
      </c>
      <c r="E140" s="62">
        <v>141692740.02160227</v>
      </c>
      <c r="F140" s="62">
        <v>5473541.766199803</v>
      </c>
      <c r="G140" s="62">
        <v>999265340.46364701</v>
      </c>
      <c r="H140" s="62">
        <v>831979720.86438227</v>
      </c>
      <c r="I140" s="62">
        <v>156257691.49150297</v>
      </c>
      <c r="J140" s="62">
        <v>5832451.2561637843</v>
      </c>
      <c r="K140" s="62">
        <v>994069863.6120491</v>
      </c>
      <c r="L140" s="63">
        <v>-5.1992965644013234E-3</v>
      </c>
      <c r="M140" s="62">
        <v>841480725.65340376</v>
      </c>
      <c r="N140" s="62">
        <v>145355716.6783095</v>
      </c>
      <c r="O140" s="62">
        <v>5607423.3863122379</v>
      </c>
      <c r="P140" s="62">
        <v>992443865.71802545</v>
      </c>
      <c r="Q140" s="64">
        <v>-6.8264898915202377E-3</v>
      </c>
    </row>
    <row r="141" spans="1:17" s="68" customFormat="1" ht="15" customHeight="1" x14ac:dyDescent="0.35">
      <c r="A141" s="66" t="s">
        <v>136</v>
      </c>
      <c r="B141" s="67">
        <v>331</v>
      </c>
      <c r="C141" s="66" t="s">
        <v>138</v>
      </c>
      <c r="D141" s="62">
        <v>220396985.14271796</v>
      </c>
      <c r="E141" s="62">
        <v>33897610.674591184</v>
      </c>
      <c r="F141" s="62">
        <v>1632047.5822806191</v>
      </c>
      <c r="G141" s="62">
        <v>255926643.39958975</v>
      </c>
      <c r="H141" s="62">
        <v>215093315.77716365</v>
      </c>
      <c r="I141" s="62">
        <v>37520698.399515875</v>
      </c>
      <c r="J141" s="62">
        <v>1535351.4996296733</v>
      </c>
      <c r="K141" s="62">
        <v>254149365.6763092</v>
      </c>
      <c r="L141" s="63">
        <v>-6.9444810421930292E-3</v>
      </c>
      <c r="M141" s="62">
        <v>217644850.36480463</v>
      </c>
      <c r="N141" s="62">
        <v>34773390.73233521</v>
      </c>
      <c r="O141" s="62">
        <v>1591246.3927236034</v>
      </c>
      <c r="P141" s="62">
        <v>254009487.48986343</v>
      </c>
      <c r="Q141" s="64">
        <v>-7.491036823129793E-3</v>
      </c>
    </row>
    <row r="142" spans="1:17" s="68" customFormat="1" ht="15" customHeight="1" x14ac:dyDescent="0.35">
      <c r="A142" s="66" t="s">
        <v>136</v>
      </c>
      <c r="B142" s="67">
        <v>332</v>
      </c>
      <c r="C142" s="66" t="s">
        <v>139</v>
      </c>
      <c r="D142" s="62">
        <v>192401395.94215208</v>
      </c>
      <c r="E142" s="62">
        <v>30085007.139998287</v>
      </c>
      <c r="F142" s="62">
        <v>1043685.9075927371</v>
      </c>
      <c r="G142" s="62">
        <v>223530088.98974311</v>
      </c>
      <c r="H142" s="62">
        <v>193602953.77062321</v>
      </c>
      <c r="I142" s="62">
        <v>32241154.425137971</v>
      </c>
      <c r="J142" s="62">
        <v>1391637.9757392583</v>
      </c>
      <c r="K142" s="62">
        <v>227235746.17150044</v>
      </c>
      <c r="L142" s="63">
        <v>1.6577889797768419E-2</v>
      </c>
      <c r="M142" s="62">
        <v>192924322.40468764</v>
      </c>
      <c r="N142" s="62">
        <v>30866820.406670127</v>
      </c>
      <c r="O142" s="62">
        <v>1069214.2338877686</v>
      </c>
      <c r="P142" s="62">
        <v>224860357.04524553</v>
      </c>
      <c r="Q142" s="64">
        <v>5.9511811654289204E-3</v>
      </c>
    </row>
    <row r="143" spans="1:17" s="68" customFormat="1" ht="15" customHeight="1" x14ac:dyDescent="0.35">
      <c r="A143" s="66" t="s">
        <v>136</v>
      </c>
      <c r="B143" s="67">
        <v>884</v>
      </c>
      <c r="C143" s="66" t="s">
        <v>140</v>
      </c>
      <c r="D143" s="62">
        <v>95974380.182696253</v>
      </c>
      <c r="E143" s="62">
        <v>13897625.590631425</v>
      </c>
      <c r="F143" s="62">
        <v>579512.64448289352</v>
      </c>
      <c r="G143" s="62">
        <v>110451518.41781057</v>
      </c>
      <c r="H143" s="62">
        <v>96193384.775941849</v>
      </c>
      <c r="I143" s="62">
        <v>14352701.182855271</v>
      </c>
      <c r="J143" s="62">
        <v>667011.95561011054</v>
      </c>
      <c r="K143" s="62">
        <v>111213097.91440724</v>
      </c>
      <c r="L143" s="63">
        <v>6.89514736878305E-3</v>
      </c>
      <c r="M143" s="62">
        <v>96001480.159991413</v>
      </c>
      <c r="N143" s="62">
        <v>14269327.858350368</v>
      </c>
      <c r="O143" s="62">
        <v>593687.39550025493</v>
      </c>
      <c r="P143" s="62">
        <v>110864495.41384204</v>
      </c>
      <c r="Q143" s="64">
        <v>3.7389888518262193E-3</v>
      </c>
    </row>
    <row r="144" spans="1:17" s="68" customFormat="1" ht="15" customHeight="1" x14ac:dyDescent="0.35">
      <c r="A144" s="66" t="s">
        <v>136</v>
      </c>
      <c r="B144" s="67">
        <v>333</v>
      </c>
      <c r="C144" s="66" t="s">
        <v>141</v>
      </c>
      <c r="D144" s="62">
        <v>235938299.63724276</v>
      </c>
      <c r="E144" s="62">
        <v>36715932.686570629</v>
      </c>
      <c r="F144" s="62">
        <v>1352744.3841162</v>
      </c>
      <c r="G144" s="62">
        <v>274006976.70792955</v>
      </c>
      <c r="H144" s="62">
        <v>236125576.08869776</v>
      </c>
      <c r="I144" s="62">
        <v>39410584.494479977</v>
      </c>
      <c r="J144" s="62">
        <v>1654697.2095317603</v>
      </c>
      <c r="K144" s="62">
        <v>277190857.79270953</v>
      </c>
      <c r="L144" s="63">
        <v>1.1619708092957648E-2</v>
      </c>
      <c r="M144" s="62">
        <v>236960281.4793773</v>
      </c>
      <c r="N144" s="62">
        <v>37742915.237160474</v>
      </c>
      <c r="O144" s="62">
        <v>1385832.2123413994</v>
      </c>
      <c r="P144" s="62">
        <v>276089028.9288792</v>
      </c>
      <c r="Q144" s="64">
        <v>7.5985372561113707E-3</v>
      </c>
    </row>
    <row r="145" spans="1:17" s="68" customFormat="1" ht="15" customHeight="1" x14ac:dyDescent="0.35">
      <c r="A145" s="66" t="s">
        <v>136</v>
      </c>
      <c r="B145" s="67">
        <v>893</v>
      </c>
      <c r="C145" s="66" t="s">
        <v>142</v>
      </c>
      <c r="D145" s="62">
        <v>151723609.88300571</v>
      </c>
      <c r="E145" s="62">
        <v>24514512.596802384</v>
      </c>
      <c r="F145" s="62">
        <v>2403270.827654453</v>
      </c>
      <c r="G145" s="62">
        <v>178641393.30746254</v>
      </c>
      <c r="H145" s="62">
        <v>153163715.40257743</v>
      </c>
      <c r="I145" s="62">
        <v>24514512.596802384</v>
      </c>
      <c r="J145" s="62">
        <v>1072978.4852068804</v>
      </c>
      <c r="K145" s="62">
        <v>178751206.48458669</v>
      </c>
      <c r="L145" s="63">
        <v>6.1471294581294522E-4</v>
      </c>
      <c r="M145" s="62">
        <v>152032231.67085811</v>
      </c>
      <c r="N145" s="62">
        <v>24514512.596802384</v>
      </c>
      <c r="O145" s="62">
        <v>2343189.0569630917</v>
      </c>
      <c r="P145" s="62">
        <v>178889933.32462358</v>
      </c>
      <c r="Q145" s="64">
        <v>1.3912789894852118E-3</v>
      </c>
    </row>
    <row r="146" spans="1:17" s="68" customFormat="1" ht="15" customHeight="1" x14ac:dyDescent="0.35">
      <c r="A146" s="66" t="s">
        <v>136</v>
      </c>
      <c r="B146" s="67">
        <v>334</v>
      </c>
      <c r="C146" s="66" t="s">
        <v>143</v>
      </c>
      <c r="D146" s="62">
        <v>140040434.17744994</v>
      </c>
      <c r="E146" s="62">
        <v>25688488.824460953</v>
      </c>
      <c r="F146" s="62">
        <v>1014332.8814653768</v>
      </c>
      <c r="G146" s="62">
        <v>166743255.88337627</v>
      </c>
      <c r="H146" s="62">
        <v>144283930.07240978</v>
      </c>
      <c r="I146" s="62">
        <v>25688488.824460953</v>
      </c>
      <c r="J146" s="62">
        <v>1065791.8569612994</v>
      </c>
      <c r="K146" s="62">
        <v>171038210.75383204</v>
      </c>
      <c r="L146" s="63">
        <v>2.5757892561842244E-2</v>
      </c>
      <c r="M146" s="62">
        <v>142035988.77100798</v>
      </c>
      <c r="N146" s="62">
        <v>25688488.824460953</v>
      </c>
      <c r="O146" s="62">
        <v>1039143.2392381984</v>
      </c>
      <c r="P146" s="62">
        <v>168763620.83470714</v>
      </c>
      <c r="Q146" s="64">
        <v>1.211662169259764E-2</v>
      </c>
    </row>
    <row r="147" spans="1:17" s="68" customFormat="1" ht="15" customHeight="1" x14ac:dyDescent="0.35">
      <c r="A147" s="66" t="s">
        <v>136</v>
      </c>
      <c r="B147" s="67">
        <v>860</v>
      </c>
      <c r="C147" s="66" t="s">
        <v>144</v>
      </c>
      <c r="D147" s="62">
        <v>451946611.13987184</v>
      </c>
      <c r="E147" s="62">
        <v>69587599.150636017</v>
      </c>
      <c r="F147" s="62">
        <v>2844597.1525403829</v>
      </c>
      <c r="G147" s="62">
        <v>524378807.44304824</v>
      </c>
      <c r="H147" s="62">
        <v>459869938.68745542</v>
      </c>
      <c r="I147" s="62">
        <v>73372907.210201502</v>
      </c>
      <c r="J147" s="62">
        <v>3341832.0465271268</v>
      </c>
      <c r="K147" s="62">
        <v>536584677.94418406</v>
      </c>
      <c r="L147" s="63">
        <v>2.3276818833799728E-2</v>
      </c>
      <c r="M147" s="62">
        <v>457170181.7330026</v>
      </c>
      <c r="N147" s="62">
        <v>71335804.905155092</v>
      </c>
      <c r="O147" s="62">
        <v>2914175.3692813385</v>
      </c>
      <c r="P147" s="62">
        <v>531420162.00743908</v>
      </c>
      <c r="Q147" s="64">
        <v>1.3427992253778553E-2</v>
      </c>
    </row>
    <row r="148" spans="1:17" s="68" customFormat="1" ht="15" customHeight="1" x14ac:dyDescent="0.35">
      <c r="A148" s="66" t="s">
        <v>136</v>
      </c>
      <c r="B148" s="67">
        <v>861</v>
      </c>
      <c r="C148" s="66" t="s">
        <v>145</v>
      </c>
      <c r="D148" s="62">
        <v>150671773.0269177</v>
      </c>
      <c r="E148" s="62">
        <v>28968000</v>
      </c>
      <c r="F148" s="62">
        <v>1015515.1837792101</v>
      </c>
      <c r="G148" s="62">
        <v>180655288.21069691</v>
      </c>
      <c r="H148" s="62">
        <v>153915488.07472691</v>
      </c>
      <c r="I148" s="62">
        <v>29511933.596414361</v>
      </c>
      <c r="J148" s="62">
        <v>1112971.3106609767</v>
      </c>
      <c r="K148" s="62">
        <v>184540392.98180225</v>
      </c>
      <c r="L148" s="63">
        <v>2.1505624383240773E-2</v>
      </c>
      <c r="M148" s="62">
        <v>153054174.36838281</v>
      </c>
      <c r="N148" s="62">
        <v>29511933.596414361</v>
      </c>
      <c r="O148" s="62">
        <v>1040354.4604049425</v>
      </c>
      <c r="P148" s="62">
        <v>183606462.4252021</v>
      </c>
      <c r="Q148" s="64">
        <v>1.6335941470272619E-2</v>
      </c>
    </row>
    <row r="149" spans="1:17" s="68" customFormat="1" ht="15" customHeight="1" x14ac:dyDescent="0.35">
      <c r="A149" s="66" t="s">
        <v>136</v>
      </c>
      <c r="B149" s="67">
        <v>894</v>
      </c>
      <c r="C149" s="66" t="s">
        <v>146</v>
      </c>
      <c r="D149" s="62">
        <v>103957375.31255731</v>
      </c>
      <c r="E149" s="62">
        <v>19498874.634070378</v>
      </c>
      <c r="F149" s="62">
        <v>931445.76129035116</v>
      </c>
      <c r="G149" s="62">
        <v>124387695.70791805</v>
      </c>
      <c r="H149" s="62">
        <v>108466353.8144096</v>
      </c>
      <c r="I149" s="62">
        <v>19972303.253505908</v>
      </c>
      <c r="J149" s="62">
        <v>774685.22441243124</v>
      </c>
      <c r="K149" s="62">
        <v>129213342.29232793</v>
      </c>
      <c r="L149" s="63">
        <v>3.879520845647999E-2</v>
      </c>
      <c r="M149" s="62">
        <v>106213336.85191371</v>
      </c>
      <c r="N149" s="62">
        <v>19972303.253505908</v>
      </c>
      <c r="O149" s="62">
        <v>908159.61725809239</v>
      </c>
      <c r="P149" s="62">
        <v>127093799.72267769</v>
      </c>
      <c r="Q149" s="64">
        <v>2.1755399514064466E-2</v>
      </c>
    </row>
    <row r="150" spans="1:17" s="68" customFormat="1" ht="15" customHeight="1" x14ac:dyDescent="0.35">
      <c r="A150" s="66" t="s">
        <v>136</v>
      </c>
      <c r="B150" s="67">
        <v>335</v>
      </c>
      <c r="C150" s="66" t="s">
        <v>147</v>
      </c>
      <c r="D150" s="62">
        <v>194939762.84760603</v>
      </c>
      <c r="E150" s="62">
        <v>28877880.164801564</v>
      </c>
      <c r="F150" s="62">
        <v>825766.96559835295</v>
      </c>
      <c r="G150" s="62">
        <v>224643409.97800595</v>
      </c>
      <c r="H150" s="62">
        <v>194678660.3639378</v>
      </c>
      <c r="I150" s="62">
        <v>32121361.561950225</v>
      </c>
      <c r="J150" s="62">
        <v>1393324.3944185381</v>
      </c>
      <c r="K150" s="62">
        <v>228193346.32030657</v>
      </c>
      <c r="L150" s="63">
        <v>1.5802539423026785E-2</v>
      </c>
      <c r="M150" s="62">
        <v>195280298.89150661</v>
      </c>
      <c r="N150" s="62">
        <v>29678357.95871244</v>
      </c>
      <c r="O150" s="62">
        <v>845965.04280538822</v>
      </c>
      <c r="P150" s="62">
        <v>225804621.89302441</v>
      </c>
      <c r="Q150" s="64">
        <v>5.1691341185220452E-3</v>
      </c>
    </row>
    <row r="151" spans="1:17" s="68" customFormat="1" ht="15" customHeight="1" x14ac:dyDescent="0.35">
      <c r="A151" s="66" t="s">
        <v>136</v>
      </c>
      <c r="B151" s="67">
        <v>937</v>
      </c>
      <c r="C151" s="66" t="s">
        <v>148</v>
      </c>
      <c r="D151" s="62">
        <v>300322947.40037322</v>
      </c>
      <c r="E151" s="62">
        <v>56319000</v>
      </c>
      <c r="F151" s="62">
        <v>2291699.5485294536</v>
      </c>
      <c r="G151" s="62">
        <v>358933646.94890267</v>
      </c>
      <c r="H151" s="62">
        <v>302553621.02628744</v>
      </c>
      <c r="I151" s="62">
        <v>56319000</v>
      </c>
      <c r="J151" s="62">
        <v>2228438.5404687175</v>
      </c>
      <c r="K151" s="62">
        <v>361101059.56675613</v>
      </c>
      <c r="L151" s="63">
        <v>6.0384771287880223E-3</v>
      </c>
      <c r="M151" s="62">
        <v>301497782.03548634</v>
      </c>
      <c r="N151" s="62">
        <v>56319000</v>
      </c>
      <c r="O151" s="62">
        <v>2234407.059816217</v>
      </c>
      <c r="P151" s="62">
        <v>360051189.09530258</v>
      </c>
      <c r="Q151" s="64">
        <v>3.1135062313034645E-3</v>
      </c>
    </row>
    <row r="152" spans="1:17" s="68" customFormat="1" ht="15" customHeight="1" x14ac:dyDescent="0.35">
      <c r="A152" s="66" t="s">
        <v>136</v>
      </c>
      <c r="B152" s="67">
        <v>336</v>
      </c>
      <c r="C152" s="66" t="s">
        <v>149</v>
      </c>
      <c r="D152" s="62">
        <v>163371012.39104879</v>
      </c>
      <c r="E152" s="62">
        <v>30398372.882151991</v>
      </c>
      <c r="F152" s="62">
        <v>1056076.8713584284</v>
      </c>
      <c r="G152" s="62">
        <v>194825462.1445592</v>
      </c>
      <c r="H152" s="62">
        <v>167226139.04561889</v>
      </c>
      <c r="I152" s="62">
        <v>32110044.907225344</v>
      </c>
      <c r="J152" s="62">
        <v>1167774.8671732987</v>
      </c>
      <c r="K152" s="62">
        <v>200503958.82001752</v>
      </c>
      <c r="L152" s="63">
        <v>2.9146583885657051E-2</v>
      </c>
      <c r="M152" s="62">
        <v>164745329.57209182</v>
      </c>
      <c r="N152" s="62">
        <v>31200886.261843603</v>
      </c>
      <c r="O152" s="62">
        <v>1081908.2778846093</v>
      </c>
      <c r="P152" s="62">
        <v>197028124.11182001</v>
      </c>
      <c r="Q152" s="64">
        <v>1.1305821852106934E-2</v>
      </c>
    </row>
    <row r="153" spans="1:17" s="68" customFormat="1" ht="15" customHeight="1" x14ac:dyDescent="0.35">
      <c r="A153" s="66" t="s">
        <v>136</v>
      </c>
      <c r="B153" s="67">
        <v>885</v>
      </c>
      <c r="C153" s="66" t="s">
        <v>150</v>
      </c>
      <c r="D153" s="62">
        <v>300657301.32560241</v>
      </c>
      <c r="E153" s="62">
        <v>46484775.054561913</v>
      </c>
      <c r="F153" s="62">
        <v>2284347.0343730003</v>
      </c>
      <c r="G153" s="62">
        <v>349426423.41453731</v>
      </c>
      <c r="H153" s="62">
        <v>307178985.73783696</v>
      </c>
      <c r="I153" s="62">
        <v>49021137.177228652</v>
      </c>
      <c r="J153" s="62">
        <v>2194229.2555030012</v>
      </c>
      <c r="K153" s="62">
        <v>358394352.17056859</v>
      </c>
      <c r="L153" s="63">
        <v>2.5664712669402956E-2</v>
      </c>
      <c r="M153" s="62">
        <v>305409106.54177636</v>
      </c>
      <c r="N153" s="62">
        <v>47715000.206198774</v>
      </c>
      <c r="O153" s="62">
        <v>2227238.3585136756</v>
      </c>
      <c r="P153" s="62">
        <v>355351345.10648876</v>
      </c>
      <c r="Q153" s="64">
        <v>1.6956135240300707E-2</v>
      </c>
    </row>
    <row r="154" spans="1:17" s="68" customFormat="1" ht="15" customHeight="1" x14ac:dyDescent="0.35">
      <c r="A154" s="66" t="s">
        <v>151</v>
      </c>
      <c r="B154" s="67">
        <v>370</v>
      </c>
      <c r="C154" s="66" t="s">
        <v>152</v>
      </c>
      <c r="D154" s="62">
        <v>132819856.61842406</v>
      </c>
      <c r="E154" s="62">
        <v>20727942.233617961</v>
      </c>
      <c r="F154" s="62">
        <v>891027.45869664801</v>
      </c>
      <c r="G154" s="62">
        <v>154438826.31073865</v>
      </c>
      <c r="H154" s="62">
        <v>141932199.25118271</v>
      </c>
      <c r="I154" s="62">
        <v>23492907.217854962</v>
      </c>
      <c r="J154" s="62">
        <v>974914.3329794202</v>
      </c>
      <c r="K154" s="62">
        <v>166400020.80201706</v>
      </c>
      <c r="L154" s="63">
        <v>7.7449400367831656E-2</v>
      </c>
      <c r="M154" s="62">
        <v>135956237.63278857</v>
      </c>
      <c r="N154" s="62">
        <v>21294280.500626501</v>
      </c>
      <c r="O154" s="62">
        <v>912821.79312040738</v>
      </c>
      <c r="P154" s="62">
        <v>158163339.92653549</v>
      </c>
      <c r="Q154" s="64">
        <v>2.4116433054877762E-2</v>
      </c>
    </row>
    <row r="155" spans="1:17" s="68" customFormat="1" ht="15" customHeight="1" x14ac:dyDescent="0.35">
      <c r="A155" s="66" t="s">
        <v>151</v>
      </c>
      <c r="B155" s="67">
        <v>380</v>
      </c>
      <c r="C155" s="66" t="s">
        <v>153</v>
      </c>
      <c r="D155" s="62">
        <v>386459888.45607191</v>
      </c>
      <c r="E155" s="62">
        <v>56883046.30414027</v>
      </c>
      <c r="F155" s="62">
        <v>2143828.0478278538</v>
      </c>
      <c r="G155" s="62">
        <v>445486762.80804002</v>
      </c>
      <c r="H155" s="62">
        <v>381125176.53619611</v>
      </c>
      <c r="I155" s="62">
        <v>65038384.936177291</v>
      </c>
      <c r="J155" s="62">
        <v>2785379.0330745783</v>
      </c>
      <c r="K155" s="62">
        <v>448948940.50544798</v>
      </c>
      <c r="L155" s="63">
        <v>7.7716735635078305E-3</v>
      </c>
      <c r="M155" s="62">
        <v>383591427.66606718</v>
      </c>
      <c r="N155" s="62">
        <v>58449186.439025342</v>
      </c>
      <c r="O155" s="62">
        <v>2196265.6073725838</v>
      </c>
      <c r="P155" s="62">
        <v>444236879.71246511</v>
      </c>
      <c r="Q155" s="64">
        <v>-2.8056570922478929E-3</v>
      </c>
    </row>
    <row r="156" spans="1:17" s="68" customFormat="1" ht="15" customHeight="1" x14ac:dyDescent="0.35">
      <c r="A156" s="66" t="s">
        <v>151</v>
      </c>
      <c r="B156" s="67">
        <v>381</v>
      </c>
      <c r="C156" s="66" t="s">
        <v>154</v>
      </c>
      <c r="D156" s="62">
        <v>134835901.56831279</v>
      </c>
      <c r="E156" s="62">
        <v>17077544.54407078</v>
      </c>
      <c r="F156" s="62">
        <v>917499.37958206423</v>
      </c>
      <c r="G156" s="62">
        <v>152830945.49196565</v>
      </c>
      <c r="H156" s="62">
        <v>136523890.68895894</v>
      </c>
      <c r="I156" s="62">
        <v>18731942.165643133</v>
      </c>
      <c r="J156" s="62">
        <v>1008196.2618014534</v>
      </c>
      <c r="K156" s="62">
        <v>156264029.11640352</v>
      </c>
      <c r="L156" s="63">
        <v>2.2463275440629538E-2</v>
      </c>
      <c r="M156" s="62">
        <v>136065236.77184263</v>
      </c>
      <c r="N156" s="62">
        <v>17555001.847864874</v>
      </c>
      <c r="O156" s="62">
        <v>939941.21133150614</v>
      </c>
      <c r="P156" s="62">
        <v>154560179.83103901</v>
      </c>
      <c r="Q156" s="64">
        <v>1.131468717612738E-2</v>
      </c>
    </row>
    <row r="157" spans="1:17" s="68" customFormat="1" ht="15" customHeight="1" x14ac:dyDescent="0.35">
      <c r="A157" s="66" t="s">
        <v>151</v>
      </c>
      <c r="B157" s="67">
        <v>371</v>
      </c>
      <c r="C157" s="66" t="s">
        <v>155</v>
      </c>
      <c r="D157" s="62">
        <v>184633172.7954984</v>
      </c>
      <c r="E157" s="62">
        <v>28343435.182602499</v>
      </c>
      <c r="F157" s="62">
        <v>1260519.8065196807</v>
      </c>
      <c r="G157" s="62">
        <v>214237127.78462058</v>
      </c>
      <c r="H157" s="62">
        <v>187909431.18704268</v>
      </c>
      <c r="I157" s="62">
        <v>30346383.05939541</v>
      </c>
      <c r="J157" s="62">
        <v>1335399.2149461191</v>
      </c>
      <c r="K157" s="62">
        <v>219591213.46138421</v>
      </c>
      <c r="L157" s="63">
        <v>2.4991399633336409E-2</v>
      </c>
      <c r="M157" s="62">
        <v>186167066.72927269</v>
      </c>
      <c r="N157" s="62">
        <v>29129358.238080576</v>
      </c>
      <c r="O157" s="62">
        <v>1291351.8419894374</v>
      </c>
      <c r="P157" s="62">
        <v>216587776.80934271</v>
      </c>
      <c r="Q157" s="64">
        <v>1.097218324867244E-2</v>
      </c>
    </row>
    <row r="158" spans="1:17" s="68" customFormat="1" ht="15" customHeight="1" x14ac:dyDescent="0.35">
      <c r="A158" s="66" t="s">
        <v>151</v>
      </c>
      <c r="B158" s="67">
        <v>811</v>
      </c>
      <c r="C158" s="66" t="s">
        <v>156</v>
      </c>
      <c r="D158" s="62">
        <v>173769551.91596407</v>
      </c>
      <c r="E158" s="62">
        <v>20198000</v>
      </c>
      <c r="F158" s="62">
        <v>1590895.5402341457</v>
      </c>
      <c r="G158" s="62">
        <v>195558447.45619822</v>
      </c>
      <c r="H158" s="62">
        <v>178950068.23665059</v>
      </c>
      <c r="I158" s="62">
        <v>22316895.418154363</v>
      </c>
      <c r="J158" s="62">
        <v>1271469.876838774</v>
      </c>
      <c r="K158" s="62">
        <v>202538433.53164372</v>
      </c>
      <c r="L158" s="63">
        <v>3.5692582786580385E-2</v>
      </c>
      <c r="M158" s="62">
        <v>177294087.00259057</v>
      </c>
      <c r="N158" s="62">
        <v>20773460</v>
      </c>
      <c r="O158" s="62">
        <v>1551123.151728292</v>
      </c>
      <c r="P158" s="62">
        <v>199618670.15431887</v>
      </c>
      <c r="Q158" s="64">
        <v>2.0762195399562478E-2</v>
      </c>
    </row>
    <row r="159" spans="1:17" s="68" customFormat="1" ht="15" customHeight="1" x14ac:dyDescent="0.35">
      <c r="A159" s="66" t="s">
        <v>151</v>
      </c>
      <c r="B159" s="67">
        <v>810</v>
      </c>
      <c r="C159" s="66" t="s">
        <v>157</v>
      </c>
      <c r="D159" s="62">
        <v>156974743.87277183</v>
      </c>
      <c r="E159" s="62">
        <v>26500000</v>
      </c>
      <c r="F159" s="62">
        <v>1584255.549748292</v>
      </c>
      <c r="G159" s="62">
        <v>185058999.42252013</v>
      </c>
      <c r="H159" s="62">
        <v>161660671.34228674</v>
      </c>
      <c r="I159" s="62">
        <v>29137951.304806456</v>
      </c>
      <c r="J159" s="62">
        <v>1143262.329140736</v>
      </c>
      <c r="K159" s="62">
        <v>191941884.9762339</v>
      </c>
      <c r="L159" s="63">
        <v>3.7192925365380436E-2</v>
      </c>
      <c r="M159" s="62">
        <v>159251321.58936962</v>
      </c>
      <c r="N159" s="62">
        <v>27211360</v>
      </c>
      <c r="O159" s="62">
        <v>1544649.1610045847</v>
      </c>
      <c r="P159" s="62">
        <v>188007330.7503742</v>
      </c>
      <c r="Q159" s="64">
        <v>1.5931845179398829E-2</v>
      </c>
    </row>
    <row r="160" spans="1:17" s="68" customFormat="1" ht="15" customHeight="1" x14ac:dyDescent="0.35">
      <c r="A160" s="66" t="s">
        <v>151</v>
      </c>
      <c r="B160" s="67">
        <v>382</v>
      </c>
      <c r="C160" s="66" t="s">
        <v>158</v>
      </c>
      <c r="D160" s="62">
        <v>278480272.88464206</v>
      </c>
      <c r="E160" s="62">
        <v>32611496.100086927</v>
      </c>
      <c r="F160" s="62">
        <v>2065734.5814183743</v>
      </c>
      <c r="G160" s="62">
        <v>313157503.56614739</v>
      </c>
      <c r="H160" s="62">
        <v>272092202.04599154</v>
      </c>
      <c r="I160" s="62">
        <v>38573597.482727371</v>
      </c>
      <c r="J160" s="62">
        <v>1922201.126789378</v>
      </c>
      <c r="K160" s="62">
        <v>312588000.65550828</v>
      </c>
      <c r="L160" s="63">
        <v>-1.8185829946713028E-3</v>
      </c>
      <c r="M160" s="62">
        <v>275127363.81141144</v>
      </c>
      <c r="N160" s="62">
        <v>33508040.234247185</v>
      </c>
      <c r="O160" s="62">
        <v>2014091.216882915</v>
      </c>
      <c r="P160" s="62">
        <v>310649495.26254159</v>
      </c>
      <c r="Q160" s="64">
        <v>-8.0087760154086141E-3</v>
      </c>
    </row>
    <row r="161" spans="1:17" s="68" customFormat="1" ht="15" customHeight="1" x14ac:dyDescent="0.35">
      <c r="A161" s="66" t="s">
        <v>151</v>
      </c>
      <c r="B161" s="67">
        <v>383</v>
      </c>
      <c r="C161" s="66" t="s">
        <v>159</v>
      </c>
      <c r="D161" s="62">
        <v>454735081.85073966</v>
      </c>
      <c r="E161" s="62">
        <v>59961056.905166417</v>
      </c>
      <c r="F161" s="62">
        <v>3272162.2000049995</v>
      </c>
      <c r="G161" s="62">
        <v>517968300.9559111</v>
      </c>
      <c r="H161" s="62">
        <v>467375914.54800749</v>
      </c>
      <c r="I161" s="62">
        <v>68801431.871731475</v>
      </c>
      <c r="J161" s="62">
        <v>3332449.805180558</v>
      </c>
      <c r="K161" s="62">
        <v>539509796.22491956</v>
      </c>
      <c r="L161" s="63">
        <v>4.1588443210238246E-2</v>
      </c>
      <c r="M161" s="62">
        <v>461497989.41539544</v>
      </c>
      <c r="N161" s="62">
        <v>61608683.96660725</v>
      </c>
      <c r="O161" s="62">
        <v>3332449.805180558</v>
      </c>
      <c r="P161" s="62">
        <v>526439123.18718326</v>
      </c>
      <c r="Q161" s="64">
        <v>1.635393945081054E-2</v>
      </c>
    </row>
    <row r="162" spans="1:17" s="68" customFormat="1" ht="15" customHeight="1" x14ac:dyDescent="0.35">
      <c r="A162" s="66" t="s">
        <v>151</v>
      </c>
      <c r="B162" s="67">
        <v>812</v>
      </c>
      <c r="C162" s="66" t="s">
        <v>160</v>
      </c>
      <c r="D162" s="62">
        <v>98588822.064462706</v>
      </c>
      <c r="E162" s="62">
        <v>16832000</v>
      </c>
      <c r="F162" s="62">
        <v>779713.49932360498</v>
      </c>
      <c r="G162" s="62">
        <v>116200535.56378631</v>
      </c>
      <c r="H162" s="62">
        <v>97383023.106424317</v>
      </c>
      <c r="I162" s="62">
        <v>17634830.435193993</v>
      </c>
      <c r="J162" s="62">
        <v>695764.28028083895</v>
      </c>
      <c r="K162" s="62">
        <v>115713617.82189916</v>
      </c>
      <c r="L162" s="63">
        <v>-4.1903226996734544E-3</v>
      </c>
      <c r="M162" s="62">
        <v>98122907.785466596</v>
      </c>
      <c r="N162" s="62">
        <v>17295860</v>
      </c>
      <c r="O162" s="62">
        <v>760220.66184051486</v>
      </c>
      <c r="P162" s="62">
        <v>116178988.44730711</v>
      </c>
      <c r="Q162" s="64">
        <v>-1.8543044035601586E-4</v>
      </c>
    </row>
    <row r="163" spans="1:17" s="68" customFormat="1" ht="15" customHeight="1" x14ac:dyDescent="0.35">
      <c r="A163" s="66" t="s">
        <v>151</v>
      </c>
      <c r="B163" s="67">
        <v>813</v>
      </c>
      <c r="C163" s="66" t="s">
        <v>161</v>
      </c>
      <c r="D163" s="62">
        <v>99181582.353741556</v>
      </c>
      <c r="E163" s="62">
        <v>15269780.249606699</v>
      </c>
      <c r="F163" s="62">
        <v>501124.03679833678</v>
      </c>
      <c r="G163" s="62">
        <v>114952486.6401466</v>
      </c>
      <c r="H163" s="62">
        <v>100456806.71849866</v>
      </c>
      <c r="I163" s="62">
        <v>15892790.098416973</v>
      </c>
      <c r="J163" s="62">
        <v>714166.2269749667</v>
      </c>
      <c r="K163" s="62">
        <v>117063763.0438906</v>
      </c>
      <c r="L163" s="63">
        <v>1.8366513552275254E-2</v>
      </c>
      <c r="M163" s="62">
        <v>99765001.757774308</v>
      </c>
      <c r="N163" s="62">
        <v>15691813.6570949</v>
      </c>
      <c r="O163" s="62">
        <v>513381.41982191143</v>
      </c>
      <c r="P163" s="62">
        <v>115970196.83469112</v>
      </c>
      <c r="Q163" s="64">
        <v>8.8533116967743908E-3</v>
      </c>
    </row>
    <row r="164" spans="1:17" s="68" customFormat="1" ht="15" customHeight="1" x14ac:dyDescent="0.35">
      <c r="A164" s="66" t="s">
        <v>151</v>
      </c>
      <c r="B164" s="67">
        <v>815</v>
      </c>
      <c r="C164" s="66" t="s">
        <v>162</v>
      </c>
      <c r="D164" s="62">
        <v>320406144.41995466</v>
      </c>
      <c r="E164" s="62">
        <v>46944003.493641898</v>
      </c>
      <c r="F164" s="62">
        <v>2561702.8368720268</v>
      </c>
      <c r="G164" s="62">
        <v>369911850.75046861</v>
      </c>
      <c r="H164" s="62">
        <v>327851698.30595064</v>
      </c>
      <c r="I164" s="62">
        <v>46944003.493641898</v>
      </c>
      <c r="J164" s="62">
        <v>2238130.7286298275</v>
      </c>
      <c r="K164" s="62">
        <v>377033832.52822238</v>
      </c>
      <c r="L164" s="63">
        <v>1.9253186301830816E-2</v>
      </c>
      <c r="M164" s="62">
        <v>323750718.06530356</v>
      </c>
      <c r="N164" s="62">
        <v>46944003.493641898</v>
      </c>
      <c r="O164" s="62">
        <v>2497660.2659502267</v>
      </c>
      <c r="P164" s="62">
        <v>373192381.82489568</v>
      </c>
      <c r="Q164" s="64">
        <v>8.8684130226475144E-3</v>
      </c>
    </row>
    <row r="165" spans="1:17" s="68" customFormat="1" ht="15" customHeight="1" x14ac:dyDescent="0.35">
      <c r="A165" s="66" t="s">
        <v>151</v>
      </c>
      <c r="B165" s="67">
        <v>372</v>
      </c>
      <c r="C165" s="66" t="s">
        <v>163</v>
      </c>
      <c r="D165" s="62">
        <v>183989271.24845833</v>
      </c>
      <c r="E165" s="62">
        <v>24941644.063060075</v>
      </c>
      <c r="F165" s="62">
        <v>816262.4</v>
      </c>
      <c r="G165" s="62">
        <v>209747177.71151841</v>
      </c>
      <c r="H165" s="62">
        <v>183343934.13227433</v>
      </c>
      <c r="I165" s="62">
        <v>27842072.794948891</v>
      </c>
      <c r="J165" s="62">
        <v>1251405.4107324944</v>
      </c>
      <c r="K165" s="62">
        <v>212437412.33795571</v>
      </c>
      <c r="L165" s="63">
        <v>1.2826082599964206E-2</v>
      </c>
      <c r="M165" s="62">
        <v>183588918.94143143</v>
      </c>
      <c r="N165" s="62">
        <v>25606433.384951878</v>
      </c>
      <c r="O165" s="62">
        <v>836227.9976361969</v>
      </c>
      <c r="P165" s="62">
        <v>210031580.32401952</v>
      </c>
      <c r="Q165" s="64">
        <v>1.3559305808266142E-3</v>
      </c>
    </row>
    <row r="166" spans="1:17" s="68" customFormat="1" ht="15" customHeight="1" x14ac:dyDescent="0.35">
      <c r="A166" s="66" t="s">
        <v>151</v>
      </c>
      <c r="B166" s="67">
        <v>373</v>
      </c>
      <c r="C166" s="66" t="s">
        <v>164</v>
      </c>
      <c r="D166" s="62">
        <v>304260172.69514531</v>
      </c>
      <c r="E166" s="62">
        <v>50728975.066502988</v>
      </c>
      <c r="F166" s="62">
        <v>1973674.8465742408</v>
      </c>
      <c r="G166" s="62">
        <v>356962822.60822254</v>
      </c>
      <c r="H166" s="62">
        <v>318398655.07327229</v>
      </c>
      <c r="I166" s="62">
        <v>57309315.631078847</v>
      </c>
      <c r="J166" s="62">
        <v>2235759.6732711387</v>
      </c>
      <c r="K166" s="62">
        <v>377943730.37762225</v>
      </c>
      <c r="L166" s="63">
        <v>5.8776170627793611E-2</v>
      </c>
      <c r="M166" s="62">
        <v>308892076.07672256</v>
      </c>
      <c r="N166" s="62">
        <v>52086625.068498082</v>
      </c>
      <c r="O166" s="62">
        <v>2021950.4964772423</v>
      </c>
      <c r="P166" s="62">
        <v>363000651.64169788</v>
      </c>
      <c r="Q166" s="64">
        <v>1.6914447811003708E-2</v>
      </c>
    </row>
    <row r="167" spans="1:17" s="68" customFormat="1" ht="15" customHeight="1" x14ac:dyDescent="0.35">
      <c r="A167" s="66" t="s">
        <v>151</v>
      </c>
      <c r="B167" s="67">
        <v>384</v>
      </c>
      <c r="C167" s="66" t="s">
        <v>165</v>
      </c>
      <c r="D167" s="62">
        <v>204081198.17222631</v>
      </c>
      <c r="E167" s="62">
        <v>25924069.997961044</v>
      </c>
      <c r="F167" s="62">
        <v>1320265.945040484</v>
      </c>
      <c r="G167" s="62">
        <v>231325534.11522785</v>
      </c>
      <c r="H167" s="62">
        <v>200715747.51317319</v>
      </c>
      <c r="I167" s="62">
        <v>29894308.176076833</v>
      </c>
      <c r="J167" s="62">
        <v>1437264.1352941573</v>
      </c>
      <c r="K167" s="62">
        <v>232047319.82454419</v>
      </c>
      <c r="L167" s="63">
        <v>3.1202163309684838E-3</v>
      </c>
      <c r="M167" s="62">
        <v>202250469.19749102</v>
      </c>
      <c r="N167" s="62">
        <v>26628522.281252619</v>
      </c>
      <c r="O167" s="62">
        <v>1352559.3578345212</v>
      </c>
      <c r="P167" s="62">
        <v>230231550.83657816</v>
      </c>
      <c r="Q167" s="64">
        <v>-4.7291937867297573E-3</v>
      </c>
    </row>
    <row r="168" spans="1:17" s="68" customFormat="1" ht="15" customHeight="1" x14ac:dyDescent="0.35">
      <c r="A168" s="66" t="s">
        <v>151</v>
      </c>
      <c r="B168" s="67">
        <v>816</v>
      </c>
      <c r="C168" s="66" t="s">
        <v>166</v>
      </c>
      <c r="D168" s="62">
        <v>87812438.148819089</v>
      </c>
      <c r="E168" s="62">
        <v>17557833.017856047</v>
      </c>
      <c r="F168" s="62">
        <v>696057.6</v>
      </c>
      <c r="G168" s="62">
        <v>106066328.76667513</v>
      </c>
      <c r="H168" s="62">
        <v>92529307.528454006</v>
      </c>
      <c r="I168" s="62">
        <v>17557833.017856047</v>
      </c>
      <c r="J168" s="62">
        <v>674012.57488481048</v>
      </c>
      <c r="K168" s="62">
        <v>110761153.12119487</v>
      </c>
      <c r="L168" s="63">
        <v>4.4263098469707884E-2</v>
      </c>
      <c r="M168" s="62">
        <v>89954561.732065544</v>
      </c>
      <c r="N168" s="62">
        <v>17557833.017856047</v>
      </c>
      <c r="O168" s="62">
        <v>678656.16</v>
      </c>
      <c r="P168" s="62">
        <v>108191050.90992159</v>
      </c>
      <c r="Q168" s="64">
        <v>2.0032013627250489E-2</v>
      </c>
    </row>
  </sheetData>
  <sheetProtection password="F5A5" sheet="1" objects="1" scenarios="1"/>
  <autoFilter ref="A18:Q168"/>
  <mergeCells count="12">
    <mergeCell ref="A15:A17"/>
    <mergeCell ref="B15:B17"/>
    <mergeCell ref="C15:C17"/>
    <mergeCell ref="D14:G14"/>
    <mergeCell ref="M14:Q14"/>
    <mergeCell ref="H14:L14"/>
    <mergeCell ref="M13:Q13"/>
    <mergeCell ref="H13:L13"/>
    <mergeCell ref="D13:G13"/>
    <mergeCell ref="B7:K7"/>
    <mergeCell ref="B9:K9"/>
    <mergeCell ref="B8:K8"/>
  </mergeCells>
  <pageMargins left="0.11811023622047245" right="0.11811023622047245" top="0.15748031496062992" bottom="0" header="0.31496062992125984" footer="0.31496062992125984"/>
  <pageSetup paperSize="8" scale="3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85"/>
  <sheetViews>
    <sheetView showGridLines="0" zoomScale="70" zoomScaleNormal="70" workbookViewId="0"/>
  </sheetViews>
  <sheetFormatPr defaultColWidth="9" defaultRowHeight="15.5" x14ac:dyDescent="0.35"/>
  <cols>
    <col min="1" max="1" width="32.54296875" style="16" customWidth="1"/>
    <col min="2" max="2" width="12.54296875" style="16" customWidth="1"/>
    <col min="3" max="3" width="30.7265625" style="16" customWidth="1"/>
    <col min="4" max="4" width="34.453125" style="16" customWidth="1"/>
    <col min="5" max="8" width="25.54296875" style="16" customWidth="1"/>
    <col min="9" max="9" width="30.54296875" style="16" customWidth="1"/>
    <col min="10" max="14" width="25.54296875" style="16" customWidth="1"/>
    <col min="15" max="15" width="30.54296875" style="16" customWidth="1"/>
    <col min="16" max="20" width="25.54296875" style="16" customWidth="1"/>
    <col min="21" max="16384" width="9" style="16"/>
  </cols>
  <sheetData>
    <row r="1" spans="1:20" ht="26.25" x14ac:dyDescent="0.4">
      <c r="A1" s="70" t="s">
        <v>221</v>
      </c>
      <c r="C1" s="71"/>
      <c r="D1" s="71"/>
      <c r="E1" s="23" t="s">
        <v>193</v>
      </c>
      <c r="F1" s="24" t="s">
        <v>194</v>
      </c>
      <c r="G1" s="25" t="s">
        <v>195</v>
      </c>
      <c r="H1" s="26" t="s">
        <v>196</v>
      </c>
      <c r="I1" s="27" t="s">
        <v>197</v>
      </c>
      <c r="J1" s="71"/>
      <c r="K1" s="71"/>
      <c r="L1" s="71"/>
      <c r="M1" s="71"/>
      <c r="N1" s="71"/>
      <c r="Q1" s="71"/>
      <c r="R1" s="71"/>
      <c r="S1" s="71"/>
      <c r="T1" s="71"/>
    </row>
    <row r="2" spans="1:20" ht="27" thickBot="1" x14ac:dyDescent="0.45">
      <c r="A2" s="70"/>
      <c r="C2" s="71"/>
      <c r="D2" s="71"/>
      <c r="E2" s="71"/>
      <c r="F2" s="71"/>
      <c r="G2" s="71"/>
      <c r="H2" s="71"/>
      <c r="I2" s="71"/>
      <c r="J2" s="71"/>
      <c r="K2" s="71"/>
      <c r="L2" s="71"/>
      <c r="M2" s="71"/>
      <c r="N2" s="71"/>
      <c r="Q2" s="71"/>
      <c r="R2" s="71"/>
      <c r="S2" s="71"/>
      <c r="T2" s="71"/>
    </row>
    <row r="3" spans="1:20" ht="50.5" customHeight="1" x14ac:dyDescent="0.35">
      <c r="A3" s="188" t="s">
        <v>348</v>
      </c>
      <c r="B3" s="189"/>
      <c r="C3" s="189"/>
      <c r="D3" s="189"/>
      <c r="E3" s="189"/>
      <c r="F3" s="189"/>
      <c r="G3" s="189"/>
      <c r="H3" s="189"/>
      <c r="I3" s="189"/>
      <c r="J3" s="190"/>
      <c r="K3" s="71"/>
      <c r="L3" s="71"/>
      <c r="M3" s="71"/>
      <c r="N3" s="71"/>
      <c r="Q3" s="71"/>
      <c r="R3" s="71"/>
      <c r="S3" s="71"/>
      <c r="T3" s="71"/>
    </row>
    <row r="4" spans="1:20" ht="15" customHeight="1" x14ac:dyDescent="0.4">
      <c r="A4" s="38"/>
      <c r="B4" s="36"/>
      <c r="C4" s="36"/>
      <c r="D4" s="36"/>
      <c r="E4" s="36"/>
      <c r="F4" s="36"/>
      <c r="G4" s="36"/>
      <c r="H4" s="36"/>
      <c r="I4" s="36"/>
      <c r="J4" s="37"/>
      <c r="K4" s="71"/>
      <c r="L4" s="71"/>
      <c r="M4" s="71"/>
      <c r="N4" s="71"/>
      <c r="Q4" s="71"/>
      <c r="R4" s="71"/>
      <c r="S4" s="71"/>
      <c r="T4" s="71"/>
    </row>
    <row r="5" spans="1:20" ht="15" customHeight="1" x14ac:dyDescent="0.4">
      <c r="A5" s="35" t="s">
        <v>199</v>
      </c>
      <c r="B5" s="36"/>
      <c r="C5" s="36"/>
      <c r="D5" s="36"/>
      <c r="E5" s="36"/>
      <c r="F5" s="36"/>
      <c r="G5" s="36"/>
      <c r="H5" s="36"/>
      <c r="I5" s="36"/>
      <c r="J5" s="37"/>
      <c r="K5" s="71"/>
      <c r="L5" s="71"/>
      <c r="M5" s="71"/>
      <c r="N5" s="71"/>
      <c r="Q5" s="71"/>
      <c r="R5" s="71"/>
      <c r="S5" s="71"/>
      <c r="T5" s="71"/>
    </row>
    <row r="6" spans="1:20" ht="15" customHeight="1" x14ac:dyDescent="0.4">
      <c r="A6" s="38"/>
      <c r="B6" s="191" t="s">
        <v>299</v>
      </c>
      <c r="C6" s="191"/>
      <c r="D6" s="191"/>
      <c r="E6" s="191"/>
      <c r="F6" s="191"/>
      <c r="G6" s="191"/>
      <c r="H6" s="191"/>
      <c r="I6" s="191"/>
      <c r="J6" s="192"/>
      <c r="K6" s="71"/>
      <c r="L6" s="71"/>
      <c r="M6" s="71"/>
      <c r="N6" s="71"/>
      <c r="Q6" s="71"/>
      <c r="R6" s="71"/>
      <c r="S6" s="71"/>
      <c r="T6" s="71"/>
    </row>
    <row r="7" spans="1:20" ht="15" customHeight="1" x14ac:dyDescent="0.4">
      <c r="A7" s="38"/>
      <c r="B7" s="191" t="s">
        <v>330</v>
      </c>
      <c r="C7" s="191"/>
      <c r="D7" s="191"/>
      <c r="E7" s="191"/>
      <c r="F7" s="191"/>
      <c r="G7" s="191"/>
      <c r="H7" s="191"/>
      <c r="I7" s="191"/>
      <c r="J7" s="192"/>
      <c r="K7" s="71"/>
      <c r="L7" s="71"/>
      <c r="M7" s="71"/>
      <c r="N7" s="71"/>
      <c r="Q7" s="71"/>
      <c r="R7" s="71"/>
      <c r="S7" s="71"/>
      <c r="T7" s="71"/>
    </row>
    <row r="8" spans="1:20" ht="15" customHeight="1" x14ac:dyDescent="0.35">
      <c r="A8" s="35"/>
      <c r="B8" s="191" t="s">
        <v>267</v>
      </c>
      <c r="C8" s="191"/>
      <c r="D8" s="191"/>
      <c r="E8" s="191"/>
      <c r="F8" s="191"/>
      <c r="G8" s="191"/>
      <c r="H8" s="191"/>
      <c r="I8" s="191"/>
      <c r="J8" s="192"/>
      <c r="K8" s="71"/>
      <c r="L8" s="71"/>
      <c r="M8" s="71"/>
      <c r="N8" s="71"/>
      <c r="Q8" s="71"/>
      <c r="R8" s="71"/>
      <c r="S8" s="71"/>
      <c r="T8" s="71"/>
    </row>
    <row r="9" spans="1:20" ht="14.5" customHeight="1" x14ac:dyDescent="0.4">
      <c r="A9" s="35"/>
      <c r="B9" s="39"/>
      <c r="C9" s="40"/>
      <c r="D9" s="40"/>
      <c r="E9" s="40"/>
      <c r="F9" s="40"/>
      <c r="G9" s="40"/>
      <c r="H9" s="40"/>
      <c r="I9" s="40"/>
      <c r="J9" s="37"/>
      <c r="K9" s="71"/>
      <c r="L9" s="71"/>
      <c r="M9" s="71"/>
      <c r="N9" s="71"/>
      <c r="Q9" s="71"/>
      <c r="R9" s="71"/>
      <c r="S9" s="71"/>
      <c r="T9" s="71"/>
    </row>
    <row r="10" spans="1:20" ht="15" customHeight="1" x14ac:dyDescent="0.35">
      <c r="A10" s="193" t="s">
        <v>198</v>
      </c>
      <c r="B10" s="194"/>
      <c r="C10" s="194"/>
      <c r="D10" s="194"/>
      <c r="E10" s="194"/>
      <c r="F10" s="194"/>
      <c r="G10" s="194"/>
      <c r="H10" s="194"/>
      <c r="I10" s="194"/>
      <c r="J10" s="195"/>
      <c r="K10" s="71"/>
      <c r="L10" s="71"/>
      <c r="M10" s="71"/>
      <c r="N10" s="71"/>
      <c r="Q10" s="71"/>
      <c r="R10" s="71"/>
      <c r="S10" s="71"/>
      <c r="T10" s="71"/>
    </row>
    <row r="11" spans="1:20" ht="14.5" customHeight="1" x14ac:dyDescent="0.35">
      <c r="A11" s="35"/>
      <c r="B11" s="151" t="s">
        <v>300</v>
      </c>
      <c r="C11" s="151"/>
      <c r="D11" s="151"/>
      <c r="E11" s="151"/>
      <c r="F11" s="151"/>
      <c r="G11" s="151"/>
      <c r="H11" s="151"/>
      <c r="I11" s="151"/>
      <c r="J11" s="152"/>
      <c r="K11" s="71"/>
      <c r="L11" s="71"/>
      <c r="M11" s="71"/>
      <c r="N11" s="71"/>
      <c r="Q11" s="71"/>
      <c r="R11" s="71"/>
      <c r="S11" s="71"/>
      <c r="T11" s="71"/>
    </row>
    <row r="12" spans="1:20" ht="14.5" customHeight="1" x14ac:dyDescent="0.35">
      <c r="A12" s="35"/>
      <c r="B12" s="151" t="s">
        <v>301</v>
      </c>
      <c r="C12" s="151"/>
      <c r="D12" s="151"/>
      <c r="E12" s="151"/>
      <c r="F12" s="151"/>
      <c r="G12" s="151"/>
      <c r="H12" s="151"/>
      <c r="I12" s="151"/>
      <c r="J12" s="152"/>
      <c r="K12" s="71"/>
      <c r="L12" s="71"/>
      <c r="M12" s="71"/>
      <c r="N12" s="71"/>
      <c r="Q12" s="72"/>
      <c r="R12" s="72"/>
      <c r="S12" s="71"/>
      <c r="T12" s="71"/>
    </row>
    <row r="13" spans="1:20" ht="14.5" customHeight="1" x14ac:dyDescent="0.4">
      <c r="A13" s="35"/>
      <c r="B13" s="39"/>
      <c r="C13" s="39"/>
      <c r="D13" s="39"/>
      <c r="E13" s="39"/>
      <c r="F13" s="39"/>
      <c r="G13" s="39"/>
      <c r="H13" s="39"/>
      <c r="I13" s="39"/>
      <c r="J13" s="37"/>
      <c r="K13" s="71"/>
      <c r="L13" s="71"/>
      <c r="M13" s="71"/>
      <c r="N13" s="71"/>
      <c r="Q13" s="72"/>
      <c r="R13" s="72"/>
      <c r="S13" s="71"/>
      <c r="T13" s="71"/>
    </row>
    <row r="14" spans="1:20" ht="15" customHeight="1" x14ac:dyDescent="0.4">
      <c r="A14" s="35" t="s">
        <v>200</v>
      </c>
      <c r="B14" s="39"/>
      <c r="C14" s="39"/>
      <c r="D14" s="39"/>
      <c r="E14" s="39"/>
      <c r="F14" s="39"/>
      <c r="G14" s="39"/>
      <c r="H14" s="39"/>
      <c r="I14" s="39"/>
      <c r="J14" s="37"/>
      <c r="K14" s="71"/>
      <c r="L14" s="71"/>
      <c r="M14" s="71"/>
      <c r="N14" s="71"/>
      <c r="Q14" s="72"/>
      <c r="R14" s="72"/>
      <c r="S14" s="71"/>
      <c r="T14" s="71"/>
    </row>
    <row r="15" spans="1:20" ht="30" customHeight="1" x14ac:dyDescent="0.35">
      <c r="A15" s="73"/>
      <c r="B15" s="151" t="s">
        <v>349</v>
      </c>
      <c r="C15" s="151"/>
      <c r="D15" s="151"/>
      <c r="E15" s="151"/>
      <c r="F15" s="151"/>
      <c r="G15" s="151"/>
      <c r="H15" s="151"/>
      <c r="I15" s="151"/>
      <c r="J15" s="152"/>
      <c r="K15" s="71"/>
      <c r="L15" s="71"/>
      <c r="M15" s="71"/>
      <c r="N15" s="71"/>
      <c r="Q15" s="72"/>
      <c r="R15" s="72"/>
      <c r="S15" s="71"/>
      <c r="T15" s="71"/>
    </row>
    <row r="16" spans="1:20" ht="13.5" customHeight="1" x14ac:dyDescent="0.4">
      <c r="A16" s="73"/>
      <c r="B16" s="39"/>
      <c r="C16" s="39"/>
      <c r="D16" s="39"/>
      <c r="E16" s="39"/>
      <c r="F16" s="39"/>
      <c r="G16" s="39"/>
      <c r="H16" s="39"/>
      <c r="I16" s="39"/>
      <c r="J16" s="37"/>
      <c r="K16" s="71"/>
      <c r="L16" s="71"/>
      <c r="M16" s="71"/>
      <c r="N16" s="71"/>
      <c r="Q16" s="72"/>
      <c r="R16" s="72"/>
      <c r="S16" s="71"/>
      <c r="T16" s="71"/>
    </row>
    <row r="17" spans="1:20" ht="15" customHeight="1" x14ac:dyDescent="0.35">
      <c r="A17" s="35"/>
      <c r="B17" s="153" t="s">
        <v>201</v>
      </c>
      <c r="C17" s="153"/>
      <c r="D17" s="153"/>
      <c r="E17" s="153"/>
      <c r="F17" s="153"/>
      <c r="G17" s="153"/>
      <c r="H17" s="153"/>
      <c r="I17" s="153"/>
      <c r="J17" s="154"/>
      <c r="K17" s="71"/>
      <c r="L17" s="71"/>
      <c r="M17" s="71"/>
      <c r="N17" s="71"/>
      <c r="Q17" s="72"/>
      <c r="R17" s="72"/>
      <c r="S17" s="71"/>
      <c r="T17" s="71"/>
    </row>
    <row r="18" spans="1:20" ht="15" customHeight="1" x14ac:dyDescent="0.4">
      <c r="A18" s="35"/>
      <c r="B18" s="39"/>
      <c r="C18" s="39"/>
      <c r="D18" s="39"/>
      <c r="E18" s="39"/>
      <c r="F18" s="39"/>
      <c r="G18" s="39"/>
      <c r="H18" s="39"/>
      <c r="I18" s="39"/>
      <c r="J18" s="37"/>
      <c r="K18" s="71"/>
      <c r="L18" s="71"/>
      <c r="M18" s="71"/>
      <c r="N18" s="71"/>
      <c r="Q18" s="74"/>
      <c r="R18" s="74"/>
      <c r="S18" s="74"/>
      <c r="T18" s="71"/>
    </row>
    <row r="19" spans="1:20" ht="15" customHeight="1" x14ac:dyDescent="0.35">
      <c r="A19" s="35"/>
      <c r="B19" s="180" t="s">
        <v>342</v>
      </c>
      <c r="C19" s="180"/>
      <c r="D19" s="180"/>
      <c r="E19" s="180"/>
      <c r="F19" s="180"/>
      <c r="G19" s="180"/>
      <c r="H19" s="180"/>
      <c r="I19" s="180"/>
      <c r="J19" s="181"/>
      <c r="K19" s="71"/>
      <c r="L19" s="71"/>
      <c r="M19" s="71"/>
      <c r="N19" s="71"/>
      <c r="Q19" s="75"/>
      <c r="R19" s="75"/>
      <c r="S19" s="74"/>
      <c r="T19" s="71"/>
    </row>
    <row r="20" spans="1:20" ht="15" customHeight="1" x14ac:dyDescent="0.35">
      <c r="A20" s="35"/>
      <c r="B20" s="76" t="s">
        <v>341</v>
      </c>
      <c r="C20" s="77"/>
      <c r="D20" s="77"/>
      <c r="E20" s="77"/>
      <c r="F20" s="77"/>
      <c r="G20" s="77"/>
      <c r="H20" s="77"/>
      <c r="I20" s="77"/>
      <c r="J20" s="78"/>
      <c r="K20" s="71"/>
      <c r="L20" s="71"/>
      <c r="M20" s="71"/>
      <c r="N20" s="71"/>
      <c r="Q20" s="75"/>
      <c r="R20" s="75"/>
      <c r="S20" s="74"/>
      <c r="T20" s="71"/>
    </row>
    <row r="21" spans="1:20" ht="36" customHeight="1" x14ac:dyDescent="0.5">
      <c r="A21" s="35"/>
      <c r="B21" s="180" t="s">
        <v>340</v>
      </c>
      <c r="C21" s="180"/>
      <c r="D21" s="180"/>
      <c r="E21" s="180"/>
      <c r="F21" s="180"/>
      <c r="G21" s="180"/>
      <c r="H21" s="180"/>
      <c r="I21" s="180"/>
      <c r="J21" s="181"/>
      <c r="K21" s="71"/>
      <c r="L21" s="71"/>
      <c r="M21" s="71"/>
      <c r="N21" s="71"/>
      <c r="Q21" s="75"/>
      <c r="R21" s="75"/>
      <c r="S21" s="74"/>
      <c r="T21" s="71"/>
    </row>
    <row r="22" spans="1:20" ht="12.75" customHeight="1" x14ac:dyDescent="0.4">
      <c r="A22" s="35"/>
      <c r="B22" s="39"/>
      <c r="C22" s="39"/>
      <c r="D22" s="39"/>
      <c r="E22" s="39"/>
      <c r="F22" s="39"/>
      <c r="G22" s="39"/>
      <c r="H22" s="39"/>
      <c r="I22" s="39"/>
      <c r="J22" s="37"/>
      <c r="K22" s="71"/>
      <c r="L22" s="71"/>
      <c r="M22" s="71"/>
      <c r="N22" s="71"/>
      <c r="Q22" s="74"/>
      <c r="R22" s="74"/>
      <c r="S22" s="74"/>
      <c r="T22" s="71"/>
    </row>
    <row r="23" spans="1:20" ht="86.5" customHeight="1" thickBot="1" x14ac:dyDescent="0.4">
      <c r="A23" s="79"/>
      <c r="B23" s="182" t="s">
        <v>338</v>
      </c>
      <c r="C23" s="182"/>
      <c r="D23" s="182"/>
      <c r="E23" s="182"/>
      <c r="F23" s="182"/>
      <c r="G23" s="182"/>
      <c r="H23" s="182"/>
      <c r="I23" s="182"/>
      <c r="J23" s="183"/>
      <c r="K23" s="71"/>
      <c r="L23" s="71"/>
      <c r="M23" s="71"/>
      <c r="N23" s="71"/>
      <c r="Q23" s="80"/>
      <c r="R23" s="80"/>
      <c r="S23" s="74"/>
      <c r="T23" s="71"/>
    </row>
    <row r="24" spans="1:20" ht="33" customHeight="1" thickBot="1" x14ac:dyDescent="0.55000000000000004">
      <c r="A24" s="81"/>
      <c r="B24" s="81"/>
      <c r="C24" s="81"/>
      <c r="D24" s="81"/>
      <c r="E24" s="81"/>
      <c r="F24" s="81"/>
      <c r="G24" s="81"/>
      <c r="H24" s="81"/>
      <c r="I24" s="71"/>
      <c r="J24" s="71"/>
      <c r="K24" s="71"/>
      <c r="L24" s="71"/>
      <c r="M24" s="71"/>
      <c r="N24" s="71"/>
      <c r="O24" s="81"/>
      <c r="P24" s="81"/>
      <c r="Q24" s="81"/>
      <c r="R24" s="71"/>
      <c r="S24" s="71"/>
      <c r="T24" s="71"/>
    </row>
    <row r="25" spans="1:20" s="13" customFormat="1" ht="98.25" customHeight="1" thickBot="1" x14ac:dyDescent="0.4">
      <c r="A25" s="82"/>
      <c r="B25" s="50"/>
      <c r="C25" s="50"/>
      <c r="D25" s="168" t="s">
        <v>350</v>
      </c>
      <c r="E25" s="169"/>
      <c r="F25" s="169"/>
      <c r="G25" s="169"/>
      <c r="H25" s="170"/>
      <c r="I25" s="148" t="s">
        <v>305</v>
      </c>
      <c r="J25" s="149"/>
      <c r="K25" s="149"/>
      <c r="L25" s="149"/>
      <c r="M25" s="149"/>
      <c r="N25" s="150"/>
      <c r="O25" s="148" t="s">
        <v>317</v>
      </c>
      <c r="P25" s="149"/>
      <c r="Q25" s="149"/>
      <c r="R25" s="149"/>
      <c r="S25" s="149"/>
      <c r="T25" s="150"/>
    </row>
    <row r="26" spans="1:20" s="13" customFormat="1" ht="47.25" customHeight="1" x14ac:dyDescent="0.35">
      <c r="A26" s="82"/>
      <c r="B26" s="50"/>
      <c r="C26" s="50"/>
      <c r="D26" s="171" t="s">
        <v>202</v>
      </c>
      <c r="E26" s="172"/>
      <c r="F26" s="172"/>
      <c r="G26" s="172"/>
      <c r="H26" s="173"/>
      <c r="I26" s="177" t="s">
        <v>216</v>
      </c>
      <c r="J26" s="178"/>
      <c r="K26" s="178"/>
      <c r="L26" s="178"/>
      <c r="M26" s="178"/>
      <c r="N26" s="179"/>
      <c r="O26" s="174" t="s">
        <v>203</v>
      </c>
      <c r="P26" s="175"/>
      <c r="Q26" s="175"/>
      <c r="R26" s="175"/>
      <c r="S26" s="175"/>
      <c r="T26" s="176"/>
    </row>
    <row r="27" spans="1:20" s="13" customFormat="1" ht="15.65" customHeight="1" x14ac:dyDescent="0.35">
      <c r="A27" s="155" t="s">
        <v>0</v>
      </c>
      <c r="B27" s="155" t="s">
        <v>1</v>
      </c>
      <c r="C27" s="155" t="s">
        <v>2</v>
      </c>
      <c r="D27" s="185" t="s">
        <v>207</v>
      </c>
      <c r="E27" s="187" t="s">
        <v>208</v>
      </c>
      <c r="F27" s="187" t="s">
        <v>209</v>
      </c>
      <c r="G27" s="187" t="s">
        <v>210</v>
      </c>
      <c r="H27" s="187" t="s">
        <v>205</v>
      </c>
      <c r="I27" s="184" t="s">
        <v>211</v>
      </c>
      <c r="J27" s="184" t="s">
        <v>213</v>
      </c>
      <c r="K27" s="184" t="s">
        <v>302</v>
      </c>
      <c r="L27" s="184" t="s">
        <v>212</v>
      </c>
      <c r="M27" s="184" t="s">
        <v>214</v>
      </c>
      <c r="N27" s="184" t="s">
        <v>215</v>
      </c>
      <c r="O27" s="167" t="s">
        <v>306</v>
      </c>
      <c r="P27" s="167" t="s">
        <v>308</v>
      </c>
      <c r="Q27" s="167" t="s">
        <v>309</v>
      </c>
      <c r="R27" s="167" t="s">
        <v>307</v>
      </c>
      <c r="S27" s="167" t="s">
        <v>206</v>
      </c>
      <c r="T27" s="167" t="s">
        <v>204</v>
      </c>
    </row>
    <row r="28" spans="1:20" s="13" customFormat="1" ht="202.5" customHeight="1" x14ac:dyDescent="0.35">
      <c r="A28" s="156"/>
      <c r="B28" s="156"/>
      <c r="C28" s="156"/>
      <c r="D28" s="186"/>
      <c r="E28" s="187"/>
      <c r="F28" s="187"/>
      <c r="G28" s="187"/>
      <c r="H28" s="187"/>
      <c r="I28" s="184"/>
      <c r="J28" s="184"/>
      <c r="K28" s="184"/>
      <c r="L28" s="184"/>
      <c r="M28" s="184"/>
      <c r="N28" s="184"/>
      <c r="O28" s="167"/>
      <c r="P28" s="167"/>
      <c r="Q28" s="167"/>
      <c r="R28" s="167"/>
      <c r="S28" s="167"/>
      <c r="T28" s="167"/>
    </row>
    <row r="29" spans="1:20" s="13" customFormat="1" ht="18.75" customHeight="1" x14ac:dyDescent="0.35">
      <c r="A29" s="156"/>
      <c r="B29" s="156"/>
      <c r="C29" s="156"/>
      <c r="D29" s="83" t="s">
        <v>168</v>
      </c>
      <c r="E29" s="83" t="s">
        <v>169</v>
      </c>
      <c r="F29" s="83" t="s">
        <v>170</v>
      </c>
      <c r="G29" s="83" t="s">
        <v>184</v>
      </c>
      <c r="H29" s="83" t="s">
        <v>171</v>
      </c>
      <c r="I29" s="84" t="s">
        <v>235</v>
      </c>
      <c r="J29" s="84" t="s">
        <v>173</v>
      </c>
      <c r="K29" s="84" t="s">
        <v>174</v>
      </c>
      <c r="L29" s="84" t="s">
        <v>236</v>
      </c>
      <c r="M29" s="84" t="s">
        <v>175</v>
      </c>
      <c r="N29" s="84" t="s">
        <v>237</v>
      </c>
      <c r="O29" s="85" t="s">
        <v>176</v>
      </c>
      <c r="P29" s="85" t="s">
        <v>177</v>
      </c>
      <c r="Q29" s="85" t="s">
        <v>188</v>
      </c>
      <c r="R29" s="85" t="s">
        <v>189</v>
      </c>
      <c r="S29" s="85" t="s">
        <v>190</v>
      </c>
      <c r="T29" s="85" t="s">
        <v>191</v>
      </c>
    </row>
    <row r="30" spans="1:20" s="50" customFormat="1" x14ac:dyDescent="0.35">
      <c r="A30" s="157"/>
      <c r="B30" s="157"/>
      <c r="C30" s="157"/>
      <c r="D30" s="86"/>
      <c r="E30" s="86"/>
      <c r="F30" s="86"/>
      <c r="G30" s="86"/>
      <c r="H30" s="87" t="s">
        <v>185</v>
      </c>
      <c r="I30" s="88"/>
      <c r="J30" s="89" t="s">
        <v>172</v>
      </c>
      <c r="K30" s="89"/>
      <c r="L30" s="89" t="str">
        <f>R30</f>
        <v>=[e]</v>
      </c>
      <c r="M30" s="89" t="s">
        <v>186</v>
      </c>
      <c r="N30" s="89" t="s">
        <v>303</v>
      </c>
      <c r="O30" s="90"/>
      <c r="P30" s="91" t="s">
        <v>172</v>
      </c>
      <c r="Q30" s="91"/>
      <c r="R30" s="91" t="s">
        <v>187</v>
      </c>
      <c r="S30" s="91" t="s">
        <v>192</v>
      </c>
      <c r="T30" s="91" t="s">
        <v>304</v>
      </c>
    </row>
    <row r="31" spans="1:20" s="50" customFormat="1" x14ac:dyDescent="0.35">
      <c r="A31" s="92" t="s">
        <v>3</v>
      </c>
      <c r="B31" s="55"/>
      <c r="C31" s="92"/>
      <c r="D31" s="56">
        <f>SUM(D32:D181)</f>
        <v>30910221580.713768</v>
      </c>
      <c r="E31" s="56">
        <f t="shared" ref="E31:H31" si="0">SUM(E32:E181)</f>
        <v>271355263.7573579</v>
      </c>
      <c r="F31" s="56">
        <f t="shared" si="0"/>
        <v>567377366.73918736</v>
      </c>
      <c r="G31" s="56">
        <f t="shared" si="0"/>
        <v>22930522.095383864</v>
      </c>
      <c r="H31" s="56">
        <f t="shared" si="0"/>
        <v>31771884733.305676</v>
      </c>
      <c r="I31" s="56">
        <f t="shared" ref="I31:M31" si="1">SUM(I32:I181)</f>
        <v>31252955146.643204</v>
      </c>
      <c r="J31" s="56">
        <f t="shared" si="1"/>
        <v>271355263.7573579</v>
      </c>
      <c r="K31" s="56">
        <f t="shared" si="1"/>
        <v>569306979.12191641</v>
      </c>
      <c r="L31" s="56">
        <f t="shared" si="1"/>
        <v>22930522.095383864</v>
      </c>
      <c r="M31" s="56">
        <f t="shared" si="1"/>
        <v>32116547911.617844</v>
      </c>
      <c r="N31" s="93"/>
      <c r="O31" s="56">
        <f>SUM(O32:O181)</f>
        <v>31092308914.637562</v>
      </c>
      <c r="P31" s="56">
        <f>SUM(P32:P181)</f>
        <v>271355263.7573579</v>
      </c>
      <c r="Q31" s="56">
        <f>SUM(Q32:Q181)</f>
        <v>569306979.12191641</v>
      </c>
      <c r="R31" s="56">
        <f>SUM(R32:R181)</f>
        <v>22930522.095383864</v>
      </c>
      <c r="S31" s="56">
        <f>SUM(S32:S181)</f>
        <v>31955901679.612206</v>
      </c>
      <c r="T31" s="93"/>
    </row>
    <row r="32" spans="1:20" s="50" customFormat="1" x14ac:dyDescent="0.35">
      <c r="A32" s="94" t="s">
        <v>7</v>
      </c>
      <c r="B32" s="95">
        <v>831</v>
      </c>
      <c r="C32" s="94" t="s">
        <v>8</v>
      </c>
      <c r="D32" s="96">
        <v>148373045.08282256</v>
      </c>
      <c r="E32" s="96">
        <v>2312038.9818095379</v>
      </c>
      <c r="F32" s="96">
        <v>2555565.4452000004</v>
      </c>
      <c r="G32" s="96">
        <v>617774.88589148701</v>
      </c>
      <c r="H32" s="96">
        <v>153858424.39572358</v>
      </c>
      <c r="I32" s="96">
        <v>161543944.29631573</v>
      </c>
      <c r="J32" s="96">
        <v>2312038.9818095379</v>
      </c>
      <c r="K32" s="96">
        <v>2570172.6526718456</v>
      </c>
      <c r="L32" s="96">
        <v>617774.88589148701</v>
      </c>
      <c r="M32" s="96">
        <v>167043930.8166886</v>
      </c>
      <c r="N32" s="97">
        <v>8.5698956509862034E-2</v>
      </c>
      <c r="O32" s="96">
        <v>152511748.67321727</v>
      </c>
      <c r="P32" s="96">
        <v>2312038.9818095379</v>
      </c>
      <c r="Q32" s="96">
        <v>2570172.6526718456</v>
      </c>
      <c r="R32" s="96">
        <v>617774.88589148701</v>
      </c>
      <c r="S32" s="96">
        <v>158011735.19359013</v>
      </c>
      <c r="T32" s="97">
        <v>2.699436715395076E-2</v>
      </c>
    </row>
    <row r="33" spans="1:20" s="50" customFormat="1" x14ac:dyDescent="0.35">
      <c r="A33" s="94" t="s">
        <v>7</v>
      </c>
      <c r="B33" s="95">
        <v>830</v>
      </c>
      <c r="C33" s="94" t="s">
        <v>9</v>
      </c>
      <c r="D33" s="96">
        <v>403268791.46792465</v>
      </c>
      <c r="E33" s="96">
        <v>1099950.7127155066</v>
      </c>
      <c r="F33" s="96">
        <v>9235774.8264304996</v>
      </c>
      <c r="G33" s="96">
        <v>0</v>
      </c>
      <c r="H33" s="96">
        <v>413604517.00707066</v>
      </c>
      <c r="I33" s="96">
        <v>413769075.63449001</v>
      </c>
      <c r="J33" s="96">
        <v>1099950.7127155066</v>
      </c>
      <c r="K33" s="96">
        <v>9255572.0163334124</v>
      </c>
      <c r="L33" s="96">
        <v>0</v>
      </c>
      <c r="M33" s="96">
        <v>424124598.36353892</v>
      </c>
      <c r="N33" s="97">
        <v>2.5435122016059575E-2</v>
      </c>
      <c r="O33" s="96">
        <v>407218949.53035098</v>
      </c>
      <c r="P33" s="96">
        <v>1099950.7127155066</v>
      </c>
      <c r="Q33" s="96">
        <v>9255572.0163334124</v>
      </c>
      <c r="R33" s="96">
        <v>0</v>
      </c>
      <c r="S33" s="96">
        <v>417574472.25939989</v>
      </c>
      <c r="T33" s="97">
        <v>9.5984330177452115E-3</v>
      </c>
    </row>
    <row r="34" spans="1:20" s="50" customFormat="1" x14ac:dyDescent="0.35">
      <c r="A34" s="94" t="s">
        <v>7</v>
      </c>
      <c r="B34" s="95">
        <v>856</v>
      </c>
      <c r="C34" s="94" t="s">
        <v>10</v>
      </c>
      <c r="D34" s="96">
        <v>210858219.85564008</v>
      </c>
      <c r="E34" s="96">
        <v>1668413.2679336956</v>
      </c>
      <c r="F34" s="96">
        <v>4198060.0742866807</v>
      </c>
      <c r="G34" s="96">
        <v>1439023.2373404242</v>
      </c>
      <c r="H34" s="96">
        <v>218163716.43520087</v>
      </c>
      <c r="I34" s="96">
        <v>219540875.75275755</v>
      </c>
      <c r="J34" s="96">
        <v>1668413.2679336956</v>
      </c>
      <c r="K34" s="96">
        <v>4210642.5985585246</v>
      </c>
      <c r="L34" s="96">
        <v>1439023.2373404242</v>
      </c>
      <c r="M34" s="96">
        <v>226858954.85659018</v>
      </c>
      <c r="N34" s="97">
        <v>3.9856482844487839E-2</v>
      </c>
      <c r="O34" s="96">
        <v>214512535.77946571</v>
      </c>
      <c r="P34" s="96">
        <v>1668413.2679336956</v>
      </c>
      <c r="Q34" s="96">
        <v>4210642.5985585246</v>
      </c>
      <c r="R34" s="96">
        <v>1439023.2373404242</v>
      </c>
      <c r="S34" s="96">
        <v>221830614.88329834</v>
      </c>
      <c r="T34" s="97">
        <v>1.6808012386361204E-2</v>
      </c>
    </row>
    <row r="35" spans="1:20" s="98" customFormat="1" ht="15.75" customHeight="1" x14ac:dyDescent="0.35">
      <c r="A35" s="94" t="s">
        <v>7</v>
      </c>
      <c r="B35" s="95">
        <v>855</v>
      </c>
      <c r="C35" s="94" t="s">
        <v>11</v>
      </c>
      <c r="D35" s="96">
        <v>355048242.47454208</v>
      </c>
      <c r="E35" s="96">
        <v>1360675.1969111811</v>
      </c>
      <c r="F35" s="96">
        <v>3211060.6452442878</v>
      </c>
      <c r="G35" s="96">
        <v>0</v>
      </c>
      <c r="H35" s="96">
        <v>359619978.31669754</v>
      </c>
      <c r="I35" s="96">
        <v>364223958.36464447</v>
      </c>
      <c r="J35" s="96">
        <v>1360675.1969111811</v>
      </c>
      <c r="K35" s="96">
        <v>3211060.6452442878</v>
      </c>
      <c r="L35" s="96">
        <v>0</v>
      </c>
      <c r="M35" s="96">
        <v>368795694.20679992</v>
      </c>
      <c r="N35" s="97">
        <v>2.5515033767178119E-2</v>
      </c>
      <c r="O35" s="96">
        <v>360088476.01792473</v>
      </c>
      <c r="P35" s="96">
        <v>1360675.1969111811</v>
      </c>
      <c r="Q35" s="96">
        <v>3211060.6452442878</v>
      </c>
      <c r="R35" s="96">
        <v>0</v>
      </c>
      <c r="S35" s="96">
        <v>364660211.86008018</v>
      </c>
      <c r="T35" s="97">
        <v>1.401544365520202E-2</v>
      </c>
    </row>
    <row r="36" spans="1:20" x14ac:dyDescent="0.35">
      <c r="A36" s="94" t="s">
        <v>7</v>
      </c>
      <c r="B36" s="95">
        <v>925</v>
      </c>
      <c r="C36" s="94" t="s">
        <v>12</v>
      </c>
      <c r="D36" s="96">
        <v>377028422.65161008</v>
      </c>
      <c r="E36" s="96">
        <v>2556039.6468833722</v>
      </c>
      <c r="F36" s="96">
        <v>4799037.4559999993</v>
      </c>
      <c r="G36" s="96">
        <v>0</v>
      </c>
      <c r="H36" s="96">
        <v>384383499.75449342</v>
      </c>
      <c r="I36" s="96">
        <v>393326021.15051025</v>
      </c>
      <c r="J36" s="96">
        <v>2556039.6468833722</v>
      </c>
      <c r="K36" s="96">
        <v>4799037.4559999993</v>
      </c>
      <c r="L36" s="96">
        <v>0</v>
      </c>
      <c r="M36" s="96">
        <v>400681098.25339359</v>
      </c>
      <c r="N36" s="97">
        <v>4.2399318673432829E-2</v>
      </c>
      <c r="O36" s="96">
        <v>385704458.40995443</v>
      </c>
      <c r="P36" s="96">
        <v>2556039.6468833722</v>
      </c>
      <c r="Q36" s="96">
        <v>4799037.4559999993</v>
      </c>
      <c r="R36" s="96">
        <v>0</v>
      </c>
      <c r="S36" s="96">
        <v>393059535.51283777</v>
      </c>
      <c r="T36" s="97">
        <v>2.2571301223610618E-2</v>
      </c>
    </row>
    <row r="37" spans="1:20" x14ac:dyDescent="0.35">
      <c r="A37" s="94" t="s">
        <v>7</v>
      </c>
      <c r="B37" s="95">
        <v>928</v>
      </c>
      <c r="C37" s="94" t="s">
        <v>13</v>
      </c>
      <c r="D37" s="96">
        <v>418248741.32921934</v>
      </c>
      <c r="E37" s="96">
        <v>1963263.3376345327</v>
      </c>
      <c r="F37" s="96">
        <v>6540858.9103232883</v>
      </c>
      <c r="G37" s="96">
        <v>0</v>
      </c>
      <c r="H37" s="96">
        <v>426752863.57717711</v>
      </c>
      <c r="I37" s="96">
        <v>427558006.16760379</v>
      </c>
      <c r="J37" s="96">
        <v>1963263.3376345327</v>
      </c>
      <c r="K37" s="96">
        <v>6568480.0676048417</v>
      </c>
      <c r="L37" s="96">
        <v>0</v>
      </c>
      <c r="M37" s="96">
        <v>436089749.57284313</v>
      </c>
      <c r="N37" s="97">
        <v>2.1878906487940775E-2</v>
      </c>
      <c r="O37" s="96">
        <v>423473906.06252873</v>
      </c>
      <c r="P37" s="96">
        <v>1963263.3376345327</v>
      </c>
      <c r="Q37" s="96">
        <v>6568480.0676048417</v>
      </c>
      <c r="R37" s="96">
        <v>0</v>
      </c>
      <c r="S37" s="96">
        <v>432005649.46776807</v>
      </c>
      <c r="T37" s="97">
        <v>1.2308730272037272E-2</v>
      </c>
    </row>
    <row r="38" spans="1:20" x14ac:dyDescent="0.35">
      <c r="A38" s="94" t="s">
        <v>7</v>
      </c>
      <c r="B38" s="95">
        <v>892</v>
      </c>
      <c r="C38" s="94" t="s">
        <v>14</v>
      </c>
      <c r="D38" s="96">
        <v>187090514.81487349</v>
      </c>
      <c r="E38" s="96">
        <v>1716525.8678238937</v>
      </c>
      <c r="F38" s="96">
        <v>4015511.8049227581</v>
      </c>
      <c r="G38" s="96">
        <v>144252.19607885813</v>
      </c>
      <c r="H38" s="96">
        <v>192966804.68369901</v>
      </c>
      <c r="I38" s="96">
        <v>182307011.60815015</v>
      </c>
      <c r="J38" s="96">
        <v>1716525.8678238937</v>
      </c>
      <c r="K38" s="96">
        <v>4032341.3607050572</v>
      </c>
      <c r="L38" s="96">
        <v>144252.19607885813</v>
      </c>
      <c r="M38" s="96">
        <v>188200131.03275797</v>
      </c>
      <c r="N38" s="97">
        <v>-2.4702039600823178E-2</v>
      </c>
      <c r="O38" s="96">
        <v>184689818.12638336</v>
      </c>
      <c r="P38" s="96">
        <v>1716525.8678238937</v>
      </c>
      <c r="Q38" s="96">
        <v>4032341.3607050572</v>
      </c>
      <c r="R38" s="96">
        <v>144252.19607885813</v>
      </c>
      <c r="S38" s="96">
        <v>190582937.55099118</v>
      </c>
      <c r="T38" s="97">
        <v>-1.2353767978981356E-2</v>
      </c>
    </row>
    <row r="39" spans="1:20" x14ac:dyDescent="0.35">
      <c r="A39" s="94" t="s">
        <v>7</v>
      </c>
      <c r="B39" s="95">
        <v>891</v>
      </c>
      <c r="C39" s="94" t="s">
        <v>15</v>
      </c>
      <c r="D39" s="96">
        <v>436290823.0164786</v>
      </c>
      <c r="E39" s="96">
        <v>1055708.5291058272</v>
      </c>
      <c r="F39" s="96">
        <v>5759833.7691293508</v>
      </c>
      <c r="G39" s="96">
        <v>175586.8064647128</v>
      </c>
      <c r="H39" s="96">
        <v>443281952.12117851</v>
      </c>
      <c r="I39" s="96">
        <v>439861119.73681951</v>
      </c>
      <c r="J39" s="96">
        <v>1055708.5291058272</v>
      </c>
      <c r="K39" s="96">
        <v>5759833.7691293508</v>
      </c>
      <c r="L39" s="96">
        <v>175586.8064647128</v>
      </c>
      <c r="M39" s="96">
        <v>446852248.84151942</v>
      </c>
      <c r="N39" s="97">
        <v>8.0542343383402937E-3</v>
      </c>
      <c r="O39" s="96">
        <v>438643449.79067314</v>
      </c>
      <c r="P39" s="96">
        <v>1055708.5291058272</v>
      </c>
      <c r="Q39" s="96">
        <v>5759833.7691293508</v>
      </c>
      <c r="R39" s="96">
        <v>175586.8064647128</v>
      </c>
      <c r="S39" s="96">
        <v>445634578.89537305</v>
      </c>
      <c r="T39" s="97">
        <v>5.3072920359984455E-3</v>
      </c>
    </row>
    <row r="40" spans="1:20" x14ac:dyDescent="0.35">
      <c r="A40" s="94" t="s">
        <v>7</v>
      </c>
      <c r="B40" s="95">
        <v>857</v>
      </c>
      <c r="C40" s="94" t="s">
        <v>16</v>
      </c>
      <c r="D40" s="96">
        <v>22291336.666318499</v>
      </c>
      <c r="E40" s="96">
        <v>0</v>
      </c>
      <c r="F40" s="96">
        <v>177618.75999999998</v>
      </c>
      <c r="G40" s="96">
        <v>82684.499999999985</v>
      </c>
      <c r="H40" s="96">
        <v>22551639.9263185</v>
      </c>
      <c r="I40" s="96">
        <v>22058166.381816406</v>
      </c>
      <c r="J40" s="96">
        <v>0</v>
      </c>
      <c r="K40" s="96">
        <v>177618.75999999998</v>
      </c>
      <c r="L40" s="96">
        <v>82684.499999999985</v>
      </c>
      <c r="M40" s="96">
        <v>22318469.641816407</v>
      </c>
      <c r="N40" s="97">
        <v>-1.0339393732070712E-2</v>
      </c>
      <c r="O40" s="96">
        <v>22195371.749249905</v>
      </c>
      <c r="P40" s="96">
        <v>0</v>
      </c>
      <c r="Q40" s="96">
        <v>177618.75999999998</v>
      </c>
      <c r="R40" s="96">
        <v>82684.499999999985</v>
      </c>
      <c r="S40" s="96">
        <v>22455675.009249907</v>
      </c>
      <c r="T40" s="97">
        <v>-4.2553409588895752E-3</v>
      </c>
    </row>
    <row r="41" spans="1:20" x14ac:dyDescent="0.35">
      <c r="A41" s="94" t="s">
        <v>17</v>
      </c>
      <c r="B41" s="95">
        <v>822</v>
      </c>
      <c r="C41" s="94" t="s">
        <v>18</v>
      </c>
      <c r="D41" s="96">
        <v>97842635.264578432</v>
      </c>
      <c r="E41" s="96">
        <v>1400901.5285507939</v>
      </c>
      <c r="F41" s="96">
        <v>1342271.62</v>
      </c>
      <c r="G41" s="96">
        <v>0</v>
      </c>
      <c r="H41" s="96">
        <v>100585808.41312923</v>
      </c>
      <c r="I41" s="96">
        <v>104169833.53499037</v>
      </c>
      <c r="J41" s="96">
        <v>1400901.5285507939</v>
      </c>
      <c r="K41" s="96">
        <v>1342271.62</v>
      </c>
      <c r="L41" s="96">
        <v>0</v>
      </c>
      <c r="M41" s="96">
        <v>106913006.68354116</v>
      </c>
      <c r="N41" s="97">
        <v>6.2903488774725291E-2</v>
      </c>
      <c r="O41" s="96">
        <v>99981196.727040559</v>
      </c>
      <c r="P41" s="96">
        <v>1400901.5285507939</v>
      </c>
      <c r="Q41" s="96">
        <v>1342271.62</v>
      </c>
      <c r="R41" s="96">
        <v>0</v>
      </c>
      <c r="S41" s="96">
        <v>102724369.87559135</v>
      </c>
      <c r="T41" s="97">
        <v>2.1261065514118549E-2</v>
      </c>
    </row>
    <row r="42" spans="1:20" x14ac:dyDescent="0.35">
      <c r="A42" s="94" t="s">
        <v>17</v>
      </c>
      <c r="B42" s="95">
        <v>873</v>
      </c>
      <c r="C42" s="94" t="s">
        <v>19</v>
      </c>
      <c r="D42" s="96">
        <v>310714783.48469216</v>
      </c>
      <c r="E42" s="96">
        <v>3797797.5565105835</v>
      </c>
      <c r="F42" s="96">
        <v>4510065.9000000004</v>
      </c>
      <c r="G42" s="96">
        <v>0</v>
      </c>
      <c r="H42" s="96">
        <v>319022646.9412027</v>
      </c>
      <c r="I42" s="96">
        <v>317006975.6917429</v>
      </c>
      <c r="J42" s="96">
        <v>3797797.5565105835</v>
      </c>
      <c r="K42" s="96">
        <v>4513073.4029126214</v>
      </c>
      <c r="L42" s="96">
        <v>0</v>
      </c>
      <c r="M42" s="96">
        <v>325317846.65116608</v>
      </c>
      <c r="N42" s="97">
        <v>1.9732767470654222E-2</v>
      </c>
      <c r="O42" s="96">
        <v>315167914.57477242</v>
      </c>
      <c r="P42" s="96">
        <v>3797797.5565105835</v>
      </c>
      <c r="Q42" s="96">
        <v>4513073.4029126214</v>
      </c>
      <c r="R42" s="96">
        <v>0</v>
      </c>
      <c r="S42" s="96">
        <v>323478785.5341956</v>
      </c>
      <c r="T42" s="97">
        <v>1.3968094853824553E-2</v>
      </c>
    </row>
    <row r="43" spans="1:20" x14ac:dyDescent="0.35">
      <c r="A43" s="94" t="s">
        <v>17</v>
      </c>
      <c r="B43" s="95">
        <v>823</v>
      </c>
      <c r="C43" s="94" t="s">
        <v>20</v>
      </c>
      <c r="D43" s="96">
        <v>152300463.88135594</v>
      </c>
      <c r="E43" s="96">
        <v>2310922.6289017457</v>
      </c>
      <c r="F43" s="96">
        <v>2679064.5100000002</v>
      </c>
      <c r="G43" s="96">
        <v>0</v>
      </c>
      <c r="H43" s="96">
        <v>157290451.02025768</v>
      </c>
      <c r="I43" s="96">
        <v>154245887.19812834</v>
      </c>
      <c r="J43" s="96">
        <v>2310922.6289017457</v>
      </c>
      <c r="K43" s="96">
        <v>2679064.5100000002</v>
      </c>
      <c r="L43" s="96">
        <v>0</v>
      </c>
      <c r="M43" s="96">
        <v>159235874.33703008</v>
      </c>
      <c r="N43" s="97">
        <v>1.2368349789535937E-2</v>
      </c>
      <c r="O43" s="96">
        <v>153094367.89504021</v>
      </c>
      <c r="P43" s="96">
        <v>2310922.6289017457</v>
      </c>
      <c r="Q43" s="96">
        <v>2679064.5100000002</v>
      </c>
      <c r="R43" s="96">
        <v>0</v>
      </c>
      <c r="S43" s="96">
        <v>158084355.03394195</v>
      </c>
      <c r="T43" s="97">
        <v>5.0473757849547329E-3</v>
      </c>
    </row>
    <row r="44" spans="1:20" x14ac:dyDescent="0.35">
      <c r="A44" s="94" t="s">
        <v>17</v>
      </c>
      <c r="B44" s="95">
        <v>881</v>
      </c>
      <c r="C44" s="94" t="s">
        <v>21</v>
      </c>
      <c r="D44" s="96">
        <v>767282157.42271149</v>
      </c>
      <c r="E44" s="96">
        <v>8562206.9043973908</v>
      </c>
      <c r="F44" s="96">
        <v>15046518.649712829</v>
      </c>
      <c r="G44" s="96">
        <v>0</v>
      </c>
      <c r="H44" s="96">
        <v>790890882.97682166</v>
      </c>
      <c r="I44" s="96">
        <v>787481583.27551818</v>
      </c>
      <c r="J44" s="96">
        <v>8562206.9043973908</v>
      </c>
      <c r="K44" s="96">
        <v>15120147.39902176</v>
      </c>
      <c r="L44" s="96">
        <v>0</v>
      </c>
      <c r="M44" s="96">
        <v>811163937.57893729</v>
      </c>
      <c r="N44" s="97">
        <v>2.5633187887828646E-2</v>
      </c>
      <c r="O44" s="96">
        <v>779177802.25288749</v>
      </c>
      <c r="P44" s="96">
        <v>8562206.9043973908</v>
      </c>
      <c r="Q44" s="96">
        <v>15120147.39902176</v>
      </c>
      <c r="R44" s="96">
        <v>0</v>
      </c>
      <c r="S44" s="96">
        <v>802860156.5563066</v>
      </c>
      <c r="T44" s="97">
        <v>1.5133912701628338E-2</v>
      </c>
    </row>
    <row r="45" spans="1:20" x14ac:dyDescent="0.35">
      <c r="A45" s="94" t="s">
        <v>17</v>
      </c>
      <c r="B45" s="95">
        <v>919</v>
      </c>
      <c r="C45" s="94" t="s">
        <v>22</v>
      </c>
      <c r="D45" s="96">
        <v>684919132.76754832</v>
      </c>
      <c r="E45" s="96">
        <v>7331592.4254255397</v>
      </c>
      <c r="F45" s="96">
        <v>10670915.01574059</v>
      </c>
      <c r="G45" s="96">
        <v>484380.48851519555</v>
      </c>
      <c r="H45" s="96">
        <v>703406020.69722962</v>
      </c>
      <c r="I45" s="96">
        <v>688220211.0191555</v>
      </c>
      <c r="J45" s="96">
        <v>7331592.4254255397</v>
      </c>
      <c r="K45" s="96">
        <v>10675692.587982088</v>
      </c>
      <c r="L45" s="96">
        <v>484380.48851519555</v>
      </c>
      <c r="M45" s="96">
        <v>706711876.52107823</v>
      </c>
      <c r="N45" s="97">
        <v>4.6997832355368807E-3</v>
      </c>
      <c r="O45" s="96">
        <v>687334582.8325026</v>
      </c>
      <c r="P45" s="96">
        <v>7331592.4254255397</v>
      </c>
      <c r="Q45" s="96">
        <v>10675692.587982088</v>
      </c>
      <c r="R45" s="96">
        <v>484380.48851519555</v>
      </c>
      <c r="S45" s="96">
        <v>705826248.33442533</v>
      </c>
      <c r="T45" s="97">
        <v>3.4407263600000348E-3</v>
      </c>
    </row>
    <row r="46" spans="1:20" x14ac:dyDescent="0.35">
      <c r="A46" s="94" t="s">
        <v>17</v>
      </c>
      <c r="B46" s="95">
        <v>821</v>
      </c>
      <c r="C46" s="94" t="s">
        <v>23</v>
      </c>
      <c r="D46" s="96">
        <v>163066508.9174363</v>
      </c>
      <c r="E46" s="96">
        <v>1680706.7168178931</v>
      </c>
      <c r="F46" s="96">
        <v>2315372.9500000002</v>
      </c>
      <c r="G46" s="96">
        <v>187028.3647174965</v>
      </c>
      <c r="H46" s="96">
        <v>167249616.94897166</v>
      </c>
      <c r="I46" s="96">
        <v>158949036.16604397</v>
      </c>
      <c r="J46" s="96">
        <v>1680706.7168178931</v>
      </c>
      <c r="K46" s="96">
        <v>2318169.0853786408</v>
      </c>
      <c r="L46" s="96">
        <v>187028.3647174965</v>
      </c>
      <c r="M46" s="96">
        <v>163134940.33295798</v>
      </c>
      <c r="N46" s="97">
        <v>-2.4602009206807773E-2</v>
      </c>
      <c r="O46" s="96">
        <v>160824979.04228893</v>
      </c>
      <c r="P46" s="96">
        <v>1680706.7168178931</v>
      </c>
      <c r="Q46" s="96">
        <v>2318169.0853786408</v>
      </c>
      <c r="R46" s="96">
        <v>187028.3647174965</v>
      </c>
      <c r="S46" s="96">
        <v>165010883.20920295</v>
      </c>
      <c r="T46" s="97">
        <v>-1.3385583659971889E-2</v>
      </c>
    </row>
    <row r="47" spans="1:20" x14ac:dyDescent="0.35">
      <c r="A47" s="94" t="s">
        <v>17</v>
      </c>
      <c r="B47" s="95">
        <v>926</v>
      </c>
      <c r="C47" s="94" t="s">
        <v>24</v>
      </c>
      <c r="D47" s="96">
        <v>446142562.96979898</v>
      </c>
      <c r="E47" s="96">
        <v>2021994.2179821529</v>
      </c>
      <c r="F47" s="96">
        <v>6059536.86633824</v>
      </c>
      <c r="G47" s="96">
        <v>0</v>
      </c>
      <c r="H47" s="96">
        <v>454224094.05411941</v>
      </c>
      <c r="I47" s="96">
        <v>450886787.26974386</v>
      </c>
      <c r="J47" s="96">
        <v>2021994.2179821529</v>
      </c>
      <c r="K47" s="96">
        <v>6061106.6697557159</v>
      </c>
      <c r="L47" s="96">
        <v>0</v>
      </c>
      <c r="M47" s="96">
        <v>458969888.15748173</v>
      </c>
      <c r="N47" s="97">
        <v>1.0448133785692315E-2</v>
      </c>
      <c r="O47" s="96">
        <v>449702778.10275108</v>
      </c>
      <c r="P47" s="96">
        <v>2021994.2179821529</v>
      </c>
      <c r="Q47" s="96">
        <v>6061106.6697557159</v>
      </c>
      <c r="R47" s="96">
        <v>0</v>
      </c>
      <c r="S47" s="96">
        <v>457785878.99048895</v>
      </c>
      <c r="T47" s="97">
        <v>7.8414707255602956E-3</v>
      </c>
    </row>
    <row r="48" spans="1:20" x14ac:dyDescent="0.35">
      <c r="A48" s="94" t="s">
        <v>17</v>
      </c>
      <c r="B48" s="95">
        <v>874</v>
      </c>
      <c r="C48" s="94" t="s">
        <v>25</v>
      </c>
      <c r="D48" s="96">
        <v>136733219.89835322</v>
      </c>
      <c r="E48" s="96">
        <v>2151036.0326153394</v>
      </c>
      <c r="F48" s="96">
        <v>3239880.5178789669</v>
      </c>
      <c r="G48" s="96">
        <v>0</v>
      </c>
      <c r="H48" s="96">
        <v>142124136.44884753</v>
      </c>
      <c r="I48" s="96">
        <v>140505373.35332158</v>
      </c>
      <c r="J48" s="96">
        <v>2151036.0326153394</v>
      </c>
      <c r="K48" s="96">
        <v>3252622.2428869838</v>
      </c>
      <c r="L48" s="96">
        <v>0</v>
      </c>
      <c r="M48" s="96">
        <v>145909031.62882391</v>
      </c>
      <c r="N48" s="97">
        <v>2.6630910657027052E-2</v>
      </c>
      <c r="O48" s="96">
        <v>139003044.51188678</v>
      </c>
      <c r="P48" s="96">
        <v>2151036.0326153394</v>
      </c>
      <c r="Q48" s="96">
        <v>3252622.2428869838</v>
      </c>
      <c r="R48" s="96">
        <v>0</v>
      </c>
      <c r="S48" s="96">
        <v>144406702.7873891</v>
      </c>
      <c r="T48" s="97">
        <v>1.6060370853075323E-2</v>
      </c>
    </row>
    <row r="49" spans="1:20" x14ac:dyDescent="0.35">
      <c r="A49" s="94" t="s">
        <v>17</v>
      </c>
      <c r="B49" s="95">
        <v>882</v>
      </c>
      <c r="C49" s="94" t="s">
        <v>26</v>
      </c>
      <c r="D49" s="96">
        <v>110747316.24309607</v>
      </c>
      <c r="E49" s="96">
        <v>698663.35812228918</v>
      </c>
      <c r="F49" s="96">
        <v>1505664</v>
      </c>
      <c r="G49" s="96">
        <v>94357.36308418744</v>
      </c>
      <c r="H49" s="96">
        <v>113046000.96430254</v>
      </c>
      <c r="I49" s="96">
        <v>107872927.45172821</v>
      </c>
      <c r="J49" s="96">
        <v>698663.35812228918</v>
      </c>
      <c r="K49" s="96">
        <v>1505664</v>
      </c>
      <c r="L49" s="96">
        <v>94357.36308418744</v>
      </c>
      <c r="M49" s="96">
        <v>110171612.17293468</v>
      </c>
      <c r="N49" s="97">
        <v>-2.5426718033798701E-2</v>
      </c>
      <c r="O49" s="96">
        <v>109225493.48122595</v>
      </c>
      <c r="P49" s="96">
        <v>698663.35812228918</v>
      </c>
      <c r="Q49" s="96">
        <v>1505664</v>
      </c>
      <c r="R49" s="96">
        <v>94357.36308418744</v>
      </c>
      <c r="S49" s="96">
        <v>111524178.20243242</v>
      </c>
      <c r="T49" s="97">
        <v>-1.3461977857586294E-2</v>
      </c>
    </row>
    <row r="50" spans="1:20" x14ac:dyDescent="0.35">
      <c r="A50" s="94" t="s">
        <v>17</v>
      </c>
      <c r="B50" s="95">
        <v>935</v>
      </c>
      <c r="C50" s="94" t="s">
        <v>27</v>
      </c>
      <c r="D50" s="96">
        <v>372271251.9088189</v>
      </c>
      <c r="E50" s="96">
        <v>5309678.3818489444</v>
      </c>
      <c r="F50" s="96">
        <v>5153624.0199999996</v>
      </c>
      <c r="G50" s="96">
        <v>0</v>
      </c>
      <c r="H50" s="96">
        <v>382734554.31066781</v>
      </c>
      <c r="I50" s="96">
        <v>382672112.85697526</v>
      </c>
      <c r="J50" s="96">
        <v>5309678.3818489444</v>
      </c>
      <c r="K50" s="96">
        <v>5153624.0199999996</v>
      </c>
      <c r="L50" s="96">
        <v>0</v>
      </c>
      <c r="M50" s="96">
        <v>393135415.25882417</v>
      </c>
      <c r="N50" s="97">
        <v>2.7175129162009037E-2</v>
      </c>
      <c r="O50" s="96">
        <v>379628446.48639214</v>
      </c>
      <c r="P50" s="96">
        <v>5309678.3818489444</v>
      </c>
      <c r="Q50" s="96">
        <v>5153624.0199999996</v>
      </c>
      <c r="R50" s="96">
        <v>0</v>
      </c>
      <c r="S50" s="96">
        <v>390091748.88824105</v>
      </c>
      <c r="T50" s="97">
        <v>1.9222707996209287E-2</v>
      </c>
    </row>
    <row r="51" spans="1:20" x14ac:dyDescent="0.35">
      <c r="A51" s="94" t="s">
        <v>17</v>
      </c>
      <c r="B51" s="95">
        <v>883</v>
      </c>
      <c r="C51" s="94" t="s">
        <v>28</v>
      </c>
      <c r="D51" s="96">
        <v>103910788.54255174</v>
      </c>
      <c r="E51" s="96">
        <v>1978305.3876442045</v>
      </c>
      <c r="F51" s="96">
        <v>956963.91269776877</v>
      </c>
      <c r="G51" s="96">
        <v>0</v>
      </c>
      <c r="H51" s="96">
        <v>106846057.8428937</v>
      </c>
      <c r="I51" s="96">
        <v>106092557.04886504</v>
      </c>
      <c r="J51" s="96">
        <v>1978305.3876442045</v>
      </c>
      <c r="K51" s="96">
        <v>956963.91269776877</v>
      </c>
      <c r="L51" s="96">
        <v>0</v>
      </c>
      <c r="M51" s="96">
        <v>109027826.349207</v>
      </c>
      <c r="N51" s="97">
        <v>2.0419737989036291E-2</v>
      </c>
      <c r="O51" s="96">
        <v>105175427.64901</v>
      </c>
      <c r="P51" s="96">
        <v>1978305.3876442045</v>
      </c>
      <c r="Q51" s="96">
        <v>956963.91269776877</v>
      </c>
      <c r="R51" s="96">
        <v>0</v>
      </c>
      <c r="S51" s="96">
        <v>108110696.94935197</v>
      </c>
      <c r="T51" s="97">
        <v>1.1836085785380979E-2</v>
      </c>
    </row>
    <row r="52" spans="1:20" x14ac:dyDescent="0.35">
      <c r="A52" s="94" t="s">
        <v>29</v>
      </c>
      <c r="B52" s="95">
        <v>202</v>
      </c>
      <c r="C52" s="94" t="s">
        <v>30</v>
      </c>
      <c r="D52" s="96">
        <v>113253193.62257251</v>
      </c>
      <c r="E52" s="96">
        <v>293178.22081574355</v>
      </c>
      <c r="F52" s="96">
        <v>2429577</v>
      </c>
      <c r="G52" s="96">
        <v>0</v>
      </c>
      <c r="H52" s="96">
        <v>115975948.84338826</v>
      </c>
      <c r="I52" s="96">
        <v>110044646.11064512</v>
      </c>
      <c r="J52" s="96">
        <v>293178.22081574355</v>
      </c>
      <c r="K52" s="96">
        <v>2431129.8233009707</v>
      </c>
      <c r="L52" s="96">
        <v>0</v>
      </c>
      <c r="M52" s="96">
        <v>112768954.15476184</v>
      </c>
      <c r="N52" s="97">
        <v>-2.7652239284173374E-2</v>
      </c>
      <c r="O52" s="96">
        <v>111638700.02912839</v>
      </c>
      <c r="P52" s="96">
        <v>293178.22081574355</v>
      </c>
      <c r="Q52" s="96">
        <v>2431129.8233009707</v>
      </c>
      <c r="R52" s="96">
        <v>0</v>
      </c>
      <c r="S52" s="96">
        <v>114363008.07324511</v>
      </c>
      <c r="T52" s="97">
        <v>-1.3907545368059382E-2</v>
      </c>
    </row>
    <row r="53" spans="1:20" x14ac:dyDescent="0.35">
      <c r="A53" s="94" t="s">
        <v>29</v>
      </c>
      <c r="B53" s="95">
        <v>204</v>
      </c>
      <c r="C53" s="94" t="s">
        <v>31</v>
      </c>
      <c r="D53" s="96">
        <v>185003264.4793421</v>
      </c>
      <c r="E53" s="96">
        <v>3627931.5809926265</v>
      </c>
      <c r="F53" s="96">
        <v>1910774</v>
      </c>
      <c r="G53" s="96">
        <v>107202.03890582317</v>
      </c>
      <c r="H53" s="96">
        <v>190649172.09924057</v>
      </c>
      <c r="I53" s="96">
        <v>179700676.30639112</v>
      </c>
      <c r="J53" s="96">
        <v>3627931.5809926265</v>
      </c>
      <c r="K53" s="96">
        <v>1910774</v>
      </c>
      <c r="L53" s="96">
        <v>107202.03890582317</v>
      </c>
      <c r="M53" s="96">
        <v>185346583.92628959</v>
      </c>
      <c r="N53" s="97">
        <v>-2.7813329135207399E-2</v>
      </c>
      <c r="O53" s="96">
        <v>182347160.82637116</v>
      </c>
      <c r="P53" s="96">
        <v>3627931.5809926265</v>
      </c>
      <c r="Q53" s="96">
        <v>1910774</v>
      </c>
      <c r="R53" s="96">
        <v>107202.03890582317</v>
      </c>
      <c r="S53" s="96">
        <v>187993068.44626963</v>
      </c>
      <c r="T53" s="97">
        <v>-1.3931891881430958E-2</v>
      </c>
    </row>
    <row r="54" spans="1:20" x14ac:dyDescent="0.35">
      <c r="A54" s="94" t="s">
        <v>29</v>
      </c>
      <c r="B54" s="95">
        <v>205</v>
      </c>
      <c r="C54" s="94" t="s">
        <v>32</v>
      </c>
      <c r="D54" s="96">
        <v>96519448.941573322</v>
      </c>
      <c r="E54" s="96">
        <v>941255.54710466904</v>
      </c>
      <c r="F54" s="96">
        <v>895399.72000000009</v>
      </c>
      <c r="G54" s="96">
        <v>121824.99999999991</v>
      </c>
      <c r="H54" s="96">
        <v>98477929.208677992</v>
      </c>
      <c r="I54" s="96">
        <v>93846237.771509022</v>
      </c>
      <c r="J54" s="96">
        <v>941255.54710466904</v>
      </c>
      <c r="K54" s="96">
        <v>895399.72000000009</v>
      </c>
      <c r="L54" s="96">
        <v>121824.99999999991</v>
      </c>
      <c r="M54" s="96">
        <v>95804718.038613692</v>
      </c>
      <c r="N54" s="97">
        <v>-2.7145282110874636E-2</v>
      </c>
      <c r="O54" s="96">
        <v>95187680.337613538</v>
      </c>
      <c r="P54" s="96">
        <v>941255.54710466904</v>
      </c>
      <c r="Q54" s="96">
        <v>895399.72000000009</v>
      </c>
      <c r="R54" s="96">
        <v>121824.99999999991</v>
      </c>
      <c r="S54" s="96">
        <v>97146160.604718208</v>
      </c>
      <c r="T54" s="97">
        <v>-1.3523523642924307E-2</v>
      </c>
    </row>
    <row r="55" spans="1:20" ht="15" customHeight="1" x14ac:dyDescent="0.35">
      <c r="A55" s="94" t="s">
        <v>29</v>
      </c>
      <c r="B55" s="95">
        <v>309</v>
      </c>
      <c r="C55" s="94" t="s">
        <v>33</v>
      </c>
      <c r="D55" s="96">
        <v>182738456.67798641</v>
      </c>
      <c r="E55" s="96">
        <v>1891576.5219675396</v>
      </c>
      <c r="F55" s="96">
        <v>2222099.7991177696</v>
      </c>
      <c r="G55" s="96">
        <v>368513.92179451667</v>
      </c>
      <c r="H55" s="96">
        <v>187220646.92086622</v>
      </c>
      <c r="I55" s="96">
        <v>177595330.01312137</v>
      </c>
      <c r="J55" s="96">
        <v>1891576.5219675396</v>
      </c>
      <c r="K55" s="96">
        <v>2222099.7991177696</v>
      </c>
      <c r="L55" s="96">
        <v>368513.92179451667</v>
      </c>
      <c r="M55" s="96">
        <v>182077520.25600117</v>
      </c>
      <c r="N55" s="97">
        <v>-2.7470937364290404E-2</v>
      </c>
      <c r="O55" s="96">
        <v>180150668.33997652</v>
      </c>
      <c r="P55" s="96">
        <v>1891576.5219675396</v>
      </c>
      <c r="Q55" s="96">
        <v>2222099.7991177696</v>
      </c>
      <c r="R55" s="96">
        <v>368513.92179451667</v>
      </c>
      <c r="S55" s="96">
        <v>184632858.58285633</v>
      </c>
      <c r="T55" s="97">
        <v>-1.3822131162188001E-2</v>
      </c>
    </row>
    <row r="56" spans="1:20" x14ac:dyDescent="0.35">
      <c r="A56" s="94" t="s">
        <v>29</v>
      </c>
      <c r="B56" s="95">
        <v>206</v>
      </c>
      <c r="C56" s="94" t="s">
        <v>34</v>
      </c>
      <c r="D56" s="96">
        <v>122106360.02608828</v>
      </c>
      <c r="E56" s="96">
        <v>850291.73550569813</v>
      </c>
      <c r="F56" s="96">
        <v>1888021.9400000002</v>
      </c>
      <c r="G56" s="96">
        <v>16349.999999999982</v>
      </c>
      <c r="H56" s="96">
        <v>124861023.70159398</v>
      </c>
      <c r="I56" s="96">
        <v>120223170.34128949</v>
      </c>
      <c r="J56" s="96">
        <v>850291.73550569813</v>
      </c>
      <c r="K56" s="96">
        <v>1888021.9400000002</v>
      </c>
      <c r="L56" s="96">
        <v>16349.999999999982</v>
      </c>
      <c r="M56" s="96">
        <v>122977834.01679519</v>
      </c>
      <c r="N56" s="97">
        <v>-1.50822861207629E-2</v>
      </c>
      <c r="O56" s="96">
        <v>120839856.10461126</v>
      </c>
      <c r="P56" s="96">
        <v>850291.73550569813</v>
      </c>
      <c r="Q56" s="96">
        <v>1888021.9400000002</v>
      </c>
      <c r="R56" s="96">
        <v>16349.999999999982</v>
      </c>
      <c r="S56" s="96">
        <v>123594519.78011696</v>
      </c>
      <c r="T56" s="97">
        <v>-1.0143308807909812E-2</v>
      </c>
    </row>
    <row r="57" spans="1:20" x14ac:dyDescent="0.35">
      <c r="A57" s="94" t="s">
        <v>29</v>
      </c>
      <c r="B57" s="95">
        <v>207</v>
      </c>
      <c r="C57" s="94" t="s">
        <v>35</v>
      </c>
      <c r="D57" s="96">
        <v>60790468.102989241</v>
      </c>
      <c r="E57" s="96">
        <v>1174151.7984498232</v>
      </c>
      <c r="F57" s="96">
        <v>769253.02</v>
      </c>
      <c r="G57" s="96">
        <v>0</v>
      </c>
      <c r="H57" s="96">
        <v>62733872.921439067</v>
      </c>
      <c r="I57" s="96">
        <v>59181232.836332574</v>
      </c>
      <c r="J57" s="96">
        <v>1174151.7984498232</v>
      </c>
      <c r="K57" s="96">
        <v>769253.02</v>
      </c>
      <c r="L57" s="96">
        <v>0</v>
      </c>
      <c r="M57" s="96">
        <v>61124637.6547824</v>
      </c>
      <c r="N57" s="97">
        <v>-2.5651776173167162E-2</v>
      </c>
      <c r="O57" s="96">
        <v>59950547.114478476</v>
      </c>
      <c r="P57" s="96">
        <v>1174151.7984498232</v>
      </c>
      <c r="Q57" s="96">
        <v>769253.02</v>
      </c>
      <c r="R57" s="96">
        <v>0</v>
      </c>
      <c r="S57" s="96">
        <v>61893951.932928301</v>
      </c>
      <c r="T57" s="97">
        <v>-1.3388635985579711E-2</v>
      </c>
    </row>
    <row r="58" spans="1:20" x14ac:dyDescent="0.35">
      <c r="A58" s="94" t="s">
        <v>29</v>
      </c>
      <c r="B58" s="95">
        <v>208</v>
      </c>
      <c r="C58" s="94" t="s">
        <v>36</v>
      </c>
      <c r="D58" s="96">
        <v>197747809.54930675</v>
      </c>
      <c r="E58" s="96">
        <v>4279872.2735187896</v>
      </c>
      <c r="F58" s="96">
        <v>3416706.7784000002</v>
      </c>
      <c r="G58" s="96">
        <v>236168.48278508423</v>
      </c>
      <c r="H58" s="96">
        <v>205680557.08401063</v>
      </c>
      <c r="I58" s="96">
        <v>192068859.9271768</v>
      </c>
      <c r="J58" s="96">
        <v>4279872.2735187896</v>
      </c>
      <c r="K58" s="96">
        <v>3419502.8949048547</v>
      </c>
      <c r="L58" s="96">
        <v>236168.48278508423</v>
      </c>
      <c r="M58" s="96">
        <v>200004403.57838553</v>
      </c>
      <c r="N58" s="97">
        <v>-2.7596937630359752E-2</v>
      </c>
      <c r="O58" s="96">
        <v>194884539.69898769</v>
      </c>
      <c r="P58" s="96">
        <v>4279872.2735187896</v>
      </c>
      <c r="Q58" s="96">
        <v>3419502.8949048547</v>
      </c>
      <c r="R58" s="96">
        <v>236168.48278508423</v>
      </c>
      <c r="S58" s="96">
        <v>202820083.35019642</v>
      </c>
      <c r="T58" s="97">
        <v>-1.3907360882175368E-2</v>
      </c>
    </row>
    <row r="59" spans="1:20" x14ac:dyDescent="0.35">
      <c r="A59" s="94" t="s">
        <v>29</v>
      </c>
      <c r="B59" s="95">
        <v>209</v>
      </c>
      <c r="C59" s="94" t="s">
        <v>37</v>
      </c>
      <c r="D59" s="96">
        <v>203014311.79936111</v>
      </c>
      <c r="E59" s="96">
        <v>1671421.508827168</v>
      </c>
      <c r="F59" s="96">
        <v>3952145.6500000004</v>
      </c>
      <c r="G59" s="96">
        <v>126597.09615791845</v>
      </c>
      <c r="H59" s="96">
        <v>208764476.0543462</v>
      </c>
      <c r="I59" s="96">
        <v>197256096.51604539</v>
      </c>
      <c r="J59" s="96">
        <v>1671421.508827168</v>
      </c>
      <c r="K59" s="96">
        <v>3952145.6500000004</v>
      </c>
      <c r="L59" s="96">
        <v>126597.09615791845</v>
      </c>
      <c r="M59" s="96">
        <v>203006260.77103049</v>
      </c>
      <c r="N59" s="97">
        <v>-2.7582352094312812E-2</v>
      </c>
      <c r="O59" s="96">
        <v>200119854.08800119</v>
      </c>
      <c r="P59" s="96">
        <v>1671421.508827168</v>
      </c>
      <c r="Q59" s="96">
        <v>3952145.6500000004</v>
      </c>
      <c r="R59" s="96">
        <v>126597.09615791845</v>
      </c>
      <c r="S59" s="96">
        <v>205870018.34298629</v>
      </c>
      <c r="T59" s="97">
        <v>-1.3864704216278723E-2</v>
      </c>
    </row>
    <row r="60" spans="1:20" x14ac:dyDescent="0.35">
      <c r="A60" s="94" t="s">
        <v>29</v>
      </c>
      <c r="B60" s="95">
        <v>316</v>
      </c>
      <c r="C60" s="94" t="s">
        <v>38</v>
      </c>
      <c r="D60" s="96">
        <v>298656534.22030473</v>
      </c>
      <c r="E60" s="96">
        <v>4481048.4780948348</v>
      </c>
      <c r="F60" s="96">
        <v>6535483.1295504132</v>
      </c>
      <c r="G60" s="96">
        <v>2461165.2493721019</v>
      </c>
      <c r="H60" s="96">
        <v>312134231.07732207</v>
      </c>
      <c r="I60" s="96">
        <v>290572748.17675477</v>
      </c>
      <c r="J60" s="96">
        <v>4481048.4780948348</v>
      </c>
      <c r="K60" s="96">
        <v>6558022.4569290541</v>
      </c>
      <c r="L60" s="96">
        <v>2461165.2493721019</v>
      </c>
      <c r="M60" s="96">
        <v>304072984.36115074</v>
      </c>
      <c r="N60" s="97">
        <v>-2.5826218061210993E-2</v>
      </c>
      <c r="O60" s="96">
        <v>294384689.9439441</v>
      </c>
      <c r="P60" s="96">
        <v>4481048.4780948348</v>
      </c>
      <c r="Q60" s="96">
        <v>6558022.4569290541</v>
      </c>
      <c r="R60" s="96">
        <v>2461165.2493721019</v>
      </c>
      <c r="S60" s="96">
        <v>307884926.12834007</v>
      </c>
      <c r="T60" s="97">
        <v>-1.3613710147444058E-2</v>
      </c>
    </row>
    <row r="61" spans="1:20" x14ac:dyDescent="0.35">
      <c r="A61" s="94" t="s">
        <v>29</v>
      </c>
      <c r="B61" s="95">
        <v>210</v>
      </c>
      <c r="C61" s="94" t="s">
        <v>39</v>
      </c>
      <c r="D61" s="96">
        <v>171404400.19605842</v>
      </c>
      <c r="E61" s="96">
        <v>6139268.5301767662</v>
      </c>
      <c r="F61" s="96">
        <v>2409006.58</v>
      </c>
      <c r="G61" s="96">
        <v>0</v>
      </c>
      <c r="H61" s="96">
        <v>179952675.30623519</v>
      </c>
      <c r="I61" s="96">
        <v>166534639.30465984</v>
      </c>
      <c r="J61" s="96">
        <v>6139268.5301767662</v>
      </c>
      <c r="K61" s="96">
        <v>2409006.58</v>
      </c>
      <c r="L61" s="96">
        <v>0</v>
      </c>
      <c r="M61" s="96">
        <v>175082914.41483662</v>
      </c>
      <c r="N61" s="97">
        <v>-2.7061342006232669E-2</v>
      </c>
      <c r="O61" s="96">
        <v>168963253.76928732</v>
      </c>
      <c r="P61" s="96">
        <v>6139268.5301767662</v>
      </c>
      <c r="Q61" s="96">
        <v>2409006.58</v>
      </c>
      <c r="R61" s="96">
        <v>0</v>
      </c>
      <c r="S61" s="96">
        <v>177511528.87946409</v>
      </c>
      <c r="T61" s="97">
        <v>-1.3565491163812227E-2</v>
      </c>
    </row>
    <row r="62" spans="1:20" x14ac:dyDescent="0.35">
      <c r="A62" s="94" t="s">
        <v>29</v>
      </c>
      <c r="B62" s="95">
        <v>211</v>
      </c>
      <c r="C62" s="94" t="s">
        <v>40</v>
      </c>
      <c r="D62" s="96">
        <v>237087591.07084441</v>
      </c>
      <c r="E62" s="96">
        <v>3600876.3275309028</v>
      </c>
      <c r="F62" s="96">
        <v>7531927.7823705366</v>
      </c>
      <c r="G62" s="96">
        <v>0</v>
      </c>
      <c r="H62" s="96">
        <v>248220395.18074584</v>
      </c>
      <c r="I62" s="96">
        <v>230297959.49926025</v>
      </c>
      <c r="J62" s="96">
        <v>3600876.3275309028</v>
      </c>
      <c r="K62" s="96">
        <v>7565145.2724734517</v>
      </c>
      <c r="L62" s="96">
        <v>0</v>
      </c>
      <c r="M62" s="96">
        <v>241463981.09926459</v>
      </c>
      <c r="N62" s="97">
        <v>-2.7219415538201286E-2</v>
      </c>
      <c r="O62" s="96">
        <v>233692775.28505236</v>
      </c>
      <c r="P62" s="96">
        <v>3600876.3275309028</v>
      </c>
      <c r="Q62" s="96">
        <v>7565145.2724734517</v>
      </c>
      <c r="R62" s="96">
        <v>0</v>
      </c>
      <c r="S62" s="96">
        <v>244858796.8850567</v>
      </c>
      <c r="T62" s="97">
        <v>-1.35427964863295E-2</v>
      </c>
    </row>
    <row r="63" spans="1:20" x14ac:dyDescent="0.35">
      <c r="A63" s="94" t="s">
        <v>29</v>
      </c>
      <c r="B63" s="95">
        <v>212</v>
      </c>
      <c r="C63" s="94" t="s">
        <v>41</v>
      </c>
      <c r="D63" s="96">
        <v>139954714.35045677</v>
      </c>
      <c r="E63" s="96">
        <v>2485542.903970242</v>
      </c>
      <c r="F63" s="96">
        <v>1636157</v>
      </c>
      <c r="G63" s="96">
        <v>0</v>
      </c>
      <c r="H63" s="96">
        <v>144076414.25442702</v>
      </c>
      <c r="I63" s="96">
        <v>137831197.62450635</v>
      </c>
      <c r="J63" s="96">
        <v>2485542.903970242</v>
      </c>
      <c r="K63" s="96">
        <v>1636157</v>
      </c>
      <c r="L63" s="96">
        <v>0</v>
      </c>
      <c r="M63" s="96">
        <v>141952897.5284766</v>
      </c>
      <c r="N63" s="97">
        <v>-1.4738822706959254E-2</v>
      </c>
      <c r="O63" s="96">
        <v>138984548.73886728</v>
      </c>
      <c r="P63" s="96">
        <v>2485542.903970242</v>
      </c>
      <c r="Q63" s="96">
        <v>1636157</v>
      </c>
      <c r="R63" s="96">
        <v>0</v>
      </c>
      <c r="S63" s="96">
        <v>143106248.64283752</v>
      </c>
      <c r="T63" s="97">
        <v>-6.7336879294918051E-3</v>
      </c>
    </row>
    <row r="64" spans="1:20" x14ac:dyDescent="0.35">
      <c r="A64" s="94" t="s">
        <v>29</v>
      </c>
      <c r="B64" s="95">
        <v>213</v>
      </c>
      <c r="C64" s="94" t="s">
        <v>42</v>
      </c>
      <c r="D64" s="96">
        <v>104905638.61917636</v>
      </c>
      <c r="E64" s="96">
        <v>1400139.7195219724</v>
      </c>
      <c r="F64" s="96">
        <v>972911.24000000011</v>
      </c>
      <c r="G64" s="96">
        <v>277082.21596016671</v>
      </c>
      <c r="H64" s="96">
        <v>107555771.79465848</v>
      </c>
      <c r="I64" s="96">
        <v>105666740.79207353</v>
      </c>
      <c r="J64" s="96">
        <v>1400139.7195219724</v>
      </c>
      <c r="K64" s="96">
        <v>972911.24000000011</v>
      </c>
      <c r="L64" s="96">
        <v>277082.21596016671</v>
      </c>
      <c r="M64" s="96">
        <v>108316873.96755566</v>
      </c>
      <c r="N64" s="97">
        <v>7.0763489508516297E-3</v>
      </c>
      <c r="O64" s="96">
        <v>105437165.58717835</v>
      </c>
      <c r="P64" s="96">
        <v>1400139.7195219724</v>
      </c>
      <c r="Q64" s="96">
        <v>972911.24000000011</v>
      </c>
      <c r="R64" s="96">
        <v>277082.21596016671</v>
      </c>
      <c r="S64" s="96">
        <v>108087298.76266047</v>
      </c>
      <c r="T64" s="97">
        <v>4.9418730313866011E-3</v>
      </c>
    </row>
    <row r="65" spans="1:20" x14ac:dyDescent="0.35">
      <c r="A65" s="94" t="s">
        <v>43</v>
      </c>
      <c r="B65" s="95">
        <v>841</v>
      </c>
      <c r="C65" s="94" t="s">
        <v>44</v>
      </c>
      <c r="D65" s="96">
        <v>61860136.134231895</v>
      </c>
      <c r="E65" s="96">
        <v>150000</v>
      </c>
      <c r="F65" s="96">
        <v>566278.16</v>
      </c>
      <c r="G65" s="96">
        <v>0</v>
      </c>
      <c r="H65" s="96">
        <v>62576414.294231892</v>
      </c>
      <c r="I65" s="96">
        <v>62495725.714344099</v>
      </c>
      <c r="J65" s="96">
        <v>150000</v>
      </c>
      <c r="K65" s="96">
        <v>566278.16</v>
      </c>
      <c r="L65" s="96">
        <v>0</v>
      </c>
      <c r="M65" s="96">
        <v>63212003.874344096</v>
      </c>
      <c r="N65" s="97">
        <v>1.0157015023642746E-2</v>
      </c>
      <c r="O65" s="96">
        <v>62270645.167199209</v>
      </c>
      <c r="P65" s="96">
        <v>150000</v>
      </c>
      <c r="Q65" s="96">
        <v>566278.16</v>
      </c>
      <c r="R65" s="96">
        <v>0</v>
      </c>
      <c r="S65" s="96">
        <v>62986923.327199206</v>
      </c>
      <c r="T65" s="97">
        <v>6.5601239316319671E-3</v>
      </c>
    </row>
    <row r="66" spans="1:20" x14ac:dyDescent="0.35">
      <c r="A66" s="94" t="s">
        <v>43</v>
      </c>
      <c r="B66" s="95">
        <v>840</v>
      </c>
      <c r="C66" s="94" t="s">
        <v>45</v>
      </c>
      <c r="D66" s="96">
        <v>280638168.48830748</v>
      </c>
      <c r="E66" s="96">
        <v>-123062.94489012365</v>
      </c>
      <c r="F66" s="96">
        <v>6281502.2899999991</v>
      </c>
      <c r="G66" s="96">
        <v>0</v>
      </c>
      <c r="H66" s="96">
        <v>286796607.83341736</v>
      </c>
      <c r="I66" s="96">
        <v>283743422.79930073</v>
      </c>
      <c r="J66" s="96">
        <v>-123062.94489012365</v>
      </c>
      <c r="K66" s="96">
        <v>6298964.5015883492</v>
      </c>
      <c r="L66" s="96">
        <v>0</v>
      </c>
      <c r="M66" s="96">
        <v>289919324.35599893</v>
      </c>
      <c r="N66" s="97">
        <v>1.0888261706342606E-2</v>
      </c>
      <c r="O66" s="96">
        <v>281928890.91034591</v>
      </c>
      <c r="P66" s="96">
        <v>-123062.94489012365</v>
      </c>
      <c r="Q66" s="96">
        <v>6298964.5015883492</v>
      </c>
      <c r="R66" s="96">
        <v>0</v>
      </c>
      <c r="S66" s="96">
        <v>288104792.46704412</v>
      </c>
      <c r="T66" s="97">
        <v>4.5613671776292275E-3</v>
      </c>
    </row>
    <row r="67" spans="1:20" x14ac:dyDescent="0.35">
      <c r="A67" s="94" t="s">
        <v>43</v>
      </c>
      <c r="B67" s="95">
        <v>390</v>
      </c>
      <c r="C67" s="94" t="s">
        <v>46</v>
      </c>
      <c r="D67" s="96">
        <v>100563996.66516943</v>
      </c>
      <c r="E67" s="96">
        <v>252999.9999999851</v>
      </c>
      <c r="F67" s="96">
        <v>3651890.4001624957</v>
      </c>
      <c r="G67" s="96">
        <v>201199.99999999916</v>
      </c>
      <c r="H67" s="96">
        <v>104670087.06533191</v>
      </c>
      <c r="I67" s="96">
        <v>102648950.66228855</v>
      </c>
      <c r="J67" s="96">
        <v>252999.9999999851</v>
      </c>
      <c r="K67" s="96">
        <v>3682916.1680404954</v>
      </c>
      <c r="L67" s="96">
        <v>201199.99999999916</v>
      </c>
      <c r="M67" s="96">
        <v>106786066.83032903</v>
      </c>
      <c r="N67" s="97">
        <v>2.0215706553070811E-2</v>
      </c>
      <c r="O67" s="96">
        <v>102302532.05811737</v>
      </c>
      <c r="P67" s="96">
        <v>252999.9999999851</v>
      </c>
      <c r="Q67" s="96">
        <v>3682916.1680404954</v>
      </c>
      <c r="R67" s="96">
        <v>201199.99999999916</v>
      </c>
      <c r="S67" s="96">
        <v>106439648.22615786</v>
      </c>
      <c r="T67" s="97">
        <v>1.6906082821173563E-2</v>
      </c>
    </row>
    <row r="68" spans="1:20" x14ac:dyDescent="0.35">
      <c r="A68" s="94" t="s">
        <v>43</v>
      </c>
      <c r="B68" s="95">
        <v>805</v>
      </c>
      <c r="C68" s="94" t="s">
        <v>47</v>
      </c>
      <c r="D68" s="96">
        <v>60566338.058160231</v>
      </c>
      <c r="E68" s="96">
        <v>0</v>
      </c>
      <c r="F68" s="96">
        <v>511217.93859510007</v>
      </c>
      <c r="G68" s="96">
        <v>25356.701443716433</v>
      </c>
      <c r="H68" s="96">
        <v>61102912.698199049</v>
      </c>
      <c r="I68" s="96">
        <v>59693113.03612642</v>
      </c>
      <c r="J68" s="96">
        <v>0</v>
      </c>
      <c r="K68" s="96">
        <v>511217.93859510007</v>
      </c>
      <c r="L68" s="96">
        <v>25356.701443716433</v>
      </c>
      <c r="M68" s="96">
        <v>60229687.676165238</v>
      </c>
      <c r="N68" s="97">
        <v>-1.4291053952646515E-2</v>
      </c>
      <c r="O68" s="96">
        <v>60066055.665320992</v>
      </c>
      <c r="P68" s="96">
        <v>0</v>
      </c>
      <c r="Q68" s="96">
        <v>511217.93859510007</v>
      </c>
      <c r="R68" s="96">
        <v>25356.701443716433</v>
      </c>
      <c r="S68" s="96">
        <v>60602630.305359811</v>
      </c>
      <c r="T68" s="97">
        <v>-8.1875375615929613E-3</v>
      </c>
    </row>
    <row r="69" spans="1:20" x14ac:dyDescent="0.35">
      <c r="A69" s="94" t="s">
        <v>43</v>
      </c>
      <c r="B69" s="95">
        <v>806</v>
      </c>
      <c r="C69" s="94" t="s">
        <v>48</v>
      </c>
      <c r="D69" s="96">
        <v>93837139.697556123</v>
      </c>
      <c r="E69" s="96">
        <v>0</v>
      </c>
      <c r="F69" s="96">
        <v>996417.44653919991</v>
      </c>
      <c r="G69" s="96">
        <v>119639.66464771371</v>
      </c>
      <c r="H69" s="96">
        <v>94953196.80874303</v>
      </c>
      <c r="I69" s="96">
        <v>93588022.163502917</v>
      </c>
      <c r="J69" s="96">
        <v>0</v>
      </c>
      <c r="K69" s="96">
        <v>996417.44653919991</v>
      </c>
      <c r="L69" s="96">
        <v>119639.66464771371</v>
      </c>
      <c r="M69" s="96">
        <v>94704079.274689823</v>
      </c>
      <c r="N69" s="97">
        <v>-2.6235823798010927E-3</v>
      </c>
      <c r="O69" s="96">
        <v>93954994.127108648</v>
      </c>
      <c r="P69" s="96">
        <v>0</v>
      </c>
      <c r="Q69" s="96">
        <v>996417.44653919991</v>
      </c>
      <c r="R69" s="96">
        <v>119639.66464771371</v>
      </c>
      <c r="S69" s="96">
        <v>95071051.238295555</v>
      </c>
      <c r="T69" s="97">
        <v>1.2411844309982989E-3</v>
      </c>
    </row>
    <row r="70" spans="1:20" x14ac:dyDescent="0.35">
      <c r="A70" s="94" t="s">
        <v>43</v>
      </c>
      <c r="B70" s="95">
        <v>391</v>
      </c>
      <c r="C70" s="94" t="s">
        <v>49</v>
      </c>
      <c r="D70" s="96">
        <v>145430316.417027</v>
      </c>
      <c r="E70" s="96">
        <v>487141.0036958009</v>
      </c>
      <c r="F70" s="96">
        <v>3797752.7143211481</v>
      </c>
      <c r="G70" s="96">
        <v>451333.34274163126</v>
      </c>
      <c r="H70" s="96">
        <v>150166543.47778556</v>
      </c>
      <c r="I70" s="96">
        <v>149593586.22309443</v>
      </c>
      <c r="J70" s="96">
        <v>487141.0036958009</v>
      </c>
      <c r="K70" s="96">
        <v>3829889.2182883569</v>
      </c>
      <c r="L70" s="96">
        <v>451333.34274163126</v>
      </c>
      <c r="M70" s="96">
        <v>154361949.78782025</v>
      </c>
      <c r="N70" s="97">
        <v>2.7938355727388231E-2</v>
      </c>
      <c r="O70" s="96">
        <v>147057950.28127781</v>
      </c>
      <c r="P70" s="96">
        <v>487141.0036958009</v>
      </c>
      <c r="Q70" s="96">
        <v>3829889.2182883569</v>
      </c>
      <c r="R70" s="96">
        <v>451333.34274163126</v>
      </c>
      <c r="S70" s="96">
        <v>151826313.84600362</v>
      </c>
      <c r="T70" s="97">
        <v>1.105286390549165E-2</v>
      </c>
    </row>
    <row r="71" spans="1:20" x14ac:dyDescent="0.35">
      <c r="A71" s="94" t="s">
        <v>43</v>
      </c>
      <c r="B71" s="95">
        <v>392</v>
      </c>
      <c r="C71" s="94" t="s">
        <v>50</v>
      </c>
      <c r="D71" s="96">
        <v>110696773.79890843</v>
      </c>
      <c r="E71" s="96">
        <v>372267.24404986203</v>
      </c>
      <c r="F71" s="96">
        <v>1685674.8499999999</v>
      </c>
      <c r="G71" s="96">
        <v>15050.000000000024</v>
      </c>
      <c r="H71" s="96">
        <v>112769765.89295828</v>
      </c>
      <c r="I71" s="96">
        <v>111324356.00823209</v>
      </c>
      <c r="J71" s="96">
        <v>372267.24404986203</v>
      </c>
      <c r="K71" s="96">
        <v>1696504.2931067962</v>
      </c>
      <c r="L71" s="96">
        <v>15050.000000000024</v>
      </c>
      <c r="M71" s="96">
        <v>113408177.54538874</v>
      </c>
      <c r="N71" s="97">
        <v>5.6611951561240659E-3</v>
      </c>
      <c r="O71" s="96">
        <v>111023280.28944221</v>
      </c>
      <c r="P71" s="96">
        <v>372267.24404986203</v>
      </c>
      <c r="Q71" s="96">
        <v>1696504.2931067962</v>
      </c>
      <c r="R71" s="96">
        <v>15050.000000000024</v>
      </c>
      <c r="S71" s="96">
        <v>113107101.82659887</v>
      </c>
      <c r="T71" s="97">
        <v>2.9913685726792316E-3</v>
      </c>
    </row>
    <row r="72" spans="1:20" x14ac:dyDescent="0.35">
      <c r="A72" s="94" t="s">
        <v>43</v>
      </c>
      <c r="B72" s="95">
        <v>929</v>
      </c>
      <c r="C72" s="94" t="s">
        <v>51</v>
      </c>
      <c r="D72" s="96">
        <v>169903797.5830622</v>
      </c>
      <c r="E72" s="96">
        <v>-25545.530675978414</v>
      </c>
      <c r="F72" s="96">
        <v>3660342.92925</v>
      </c>
      <c r="G72" s="96">
        <v>0</v>
      </c>
      <c r="H72" s="96">
        <v>173538594.98163623</v>
      </c>
      <c r="I72" s="96">
        <v>171979402.53652415</v>
      </c>
      <c r="J72" s="96">
        <v>-25545.530675978414</v>
      </c>
      <c r="K72" s="96">
        <v>3660363.3515991261</v>
      </c>
      <c r="L72" s="96">
        <v>0</v>
      </c>
      <c r="M72" s="96">
        <v>175614220.3574473</v>
      </c>
      <c r="N72" s="97">
        <v>1.1960598021614199E-2</v>
      </c>
      <c r="O72" s="96">
        <v>171187122.01434487</v>
      </c>
      <c r="P72" s="96">
        <v>-25545.530675978414</v>
      </c>
      <c r="Q72" s="96">
        <v>3660363.3515991261</v>
      </c>
      <c r="R72" s="96">
        <v>0</v>
      </c>
      <c r="S72" s="96">
        <v>174821939.83526802</v>
      </c>
      <c r="T72" s="97">
        <v>7.3951552608086946E-3</v>
      </c>
    </row>
    <row r="73" spans="1:20" x14ac:dyDescent="0.35">
      <c r="A73" s="94" t="s">
        <v>43</v>
      </c>
      <c r="B73" s="95">
        <v>807</v>
      </c>
      <c r="C73" s="94" t="s">
        <v>52</v>
      </c>
      <c r="D73" s="96">
        <v>84573528.248100385</v>
      </c>
      <c r="E73" s="96">
        <v>0</v>
      </c>
      <c r="F73" s="96">
        <v>2000958</v>
      </c>
      <c r="G73" s="96">
        <v>0</v>
      </c>
      <c r="H73" s="96">
        <v>86574486.248100385</v>
      </c>
      <c r="I73" s="96">
        <v>84562119.303122014</v>
      </c>
      <c r="J73" s="96">
        <v>0</v>
      </c>
      <c r="K73" s="96">
        <v>2017768.2524271847</v>
      </c>
      <c r="L73" s="96">
        <v>0</v>
      </c>
      <c r="M73" s="96">
        <v>86579887.555549204</v>
      </c>
      <c r="N73" s="97">
        <v>6.2389136602503115E-5</v>
      </c>
      <c r="O73" s="96">
        <v>84688193.262271479</v>
      </c>
      <c r="P73" s="96">
        <v>0</v>
      </c>
      <c r="Q73" s="96">
        <v>2017768.2524271847</v>
      </c>
      <c r="R73" s="96">
        <v>0</v>
      </c>
      <c r="S73" s="96">
        <v>86705961.514698669</v>
      </c>
      <c r="T73" s="97">
        <v>1.5186375605107383E-3</v>
      </c>
    </row>
    <row r="74" spans="1:20" x14ac:dyDescent="0.35">
      <c r="A74" s="94" t="s">
        <v>43</v>
      </c>
      <c r="B74" s="95">
        <v>393</v>
      </c>
      <c r="C74" s="94" t="s">
        <v>53</v>
      </c>
      <c r="D74" s="96">
        <v>81983542.741687253</v>
      </c>
      <c r="E74" s="96">
        <v>500000</v>
      </c>
      <c r="F74" s="96">
        <v>2590342.8600000003</v>
      </c>
      <c r="G74" s="96">
        <v>0</v>
      </c>
      <c r="H74" s="96">
        <v>85073885.601687253</v>
      </c>
      <c r="I74" s="96">
        <v>84694540.276355311</v>
      </c>
      <c r="J74" s="96">
        <v>500000</v>
      </c>
      <c r="K74" s="96">
        <v>2597098.1097087385</v>
      </c>
      <c r="L74" s="96">
        <v>0</v>
      </c>
      <c r="M74" s="96">
        <v>87791638.386064053</v>
      </c>
      <c r="N74" s="97">
        <v>3.1945793531768629E-2</v>
      </c>
      <c r="O74" s="96">
        <v>83370577.533108935</v>
      </c>
      <c r="P74" s="96">
        <v>500000</v>
      </c>
      <c r="Q74" s="96">
        <v>2597098.1097087385</v>
      </c>
      <c r="R74" s="96">
        <v>0</v>
      </c>
      <c r="S74" s="96">
        <v>86467675.642817676</v>
      </c>
      <c r="T74" s="97">
        <v>1.6383288846780752E-2</v>
      </c>
    </row>
    <row r="75" spans="1:20" x14ac:dyDescent="0.35">
      <c r="A75" s="94" t="s">
        <v>43</v>
      </c>
      <c r="B75" s="95">
        <v>808</v>
      </c>
      <c r="C75" s="94" t="s">
        <v>54</v>
      </c>
      <c r="D75" s="96">
        <v>112425536.9021306</v>
      </c>
      <c r="E75" s="96">
        <v>906586.45118344564</v>
      </c>
      <c r="F75" s="96">
        <v>1925079.9214549782</v>
      </c>
      <c r="G75" s="96">
        <v>0</v>
      </c>
      <c r="H75" s="96">
        <v>115257203.27476902</v>
      </c>
      <c r="I75" s="96">
        <v>113584039.00084303</v>
      </c>
      <c r="J75" s="96">
        <v>906586.45118344564</v>
      </c>
      <c r="K75" s="96">
        <v>1929940.7695933781</v>
      </c>
      <c r="L75" s="96">
        <v>0</v>
      </c>
      <c r="M75" s="96">
        <v>116420566.22161984</v>
      </c>
      <c r="N75" s="97">
        <v>1.0093624639471832E-2</v>
      </c>
      <c r="O75" s="96">
        <v>113379954.02701925</v>
      </c>
      <c r="P75" s="96">
        <v>906586.45118344564</v>
      </c>
      <c r="Q75" s="96">
        <v>1929940.7695933781</v>
      </c>
      <c r="R75" s="96">
        <v>0</v>
      </c>
      <c r="S75" s="96">
        <v>116216481.24779606</v>
      </c>
      <c r="T75" s="97">
        <v>8.3229329340930303E-3</v>
      </c>
    </row>
    <row r="76" spans="1:20" ht="15" customHeight="1" x14ac:dyDescent="0.35">
      <c r="A76" s="94" t="s">
        <v>43</v>
      </c>
      <c r="B76" s="95">
        <v>394</v>
      </c>
      <c r="C76" s="94" t="s">
        <v>55</v>
      </c>
      <c r="D76" s="96">
        <v>158591103.74099046</v>
      </c>
      <c r="E76" s="96">
        <v>-2.9802322387695313E-8</v>
      </c>
      <c r="F76" s="96">
        <v>3147312.6520355586</v>
      </c>
      <c r="G76" s="96">
        <v>0</v>
      </c>
      <c r="H76" s="96">
        <v>161738416.39302599</v>
      </c>
      <c r="I76" s="96">
        <v>158184929.9218511</v>
      </c>
      <c r="J76" s="96">
        <v>-2.9802322387695313E-8</v>
      </c>
      <c r="K76" s="96">
        <v>3158222.9800596181</v>
      </c>
      <c r="L76" s="96">
        <v>0</v>
      </c>
      <c r="M76" s="96">
        <v>161343152.90191069</v>
      </c>
      <c r="N76" s="97">
        <v>-2.443844201830192E-3</v>
      </c>
      <c r="O76" s="96">
        <v>158714705.87405378</v>
      </c>
      <c r="P76" s="96">
        <v>-2.9802322387695313E-8</v>
      </c>
      <c r="Q76" s="96">
        <v>3158222.9800596181</v>
      </c>
      <c r="R76" s="96">
        <v>0</v>
      </c>
      <c r="S76" s="96">
        <v>161872928.85411337</v>
      </c>
      <c r="T76" s="97">
        <v>8.3166673748369391E-4</v>
      </c>
    </row>
    <row r="77" spans="1:20" x14ac:dyDescent="0.35">
      <c r="A77" s="94" t="s">
        <v>56</v>
      </c>
      <c r="B77" s="95">
        <v>889</v>
      </c>
      <c r="C77" s="94" t="s">
        <v>57</v>
      </c>
      <c r="D77" s="96">
        <v>110567935.07591274</v>
      </c>
      <c r="E77" s="96">
        <v>312818.4726066165</v>
      </c>
      <c r="F77" s="96">
        <v>2038230</v>
      </c>
      <c r="G77" s="96">
        <v>0</v>
      </c>
      <c r="H77" s="96">
        <v>112918983.54851936</v>
      </c>
      <c r="I77" s="96">
        <v>109666510.57564254</v>
      </c>
      <c r="J77" s="96">
        <v>312818.4726066165</v>
      </c>
      <c r="K77" s="96">
        <v>2047046.6586407768</v>
      </c>
      <c r="L77" s="96">
        <v>0</v>
      </c>
      <c r="M77" s="96">
        <v>112026375.70688993</v>
      </c>
      <c r="N77" s="97">
        <v>-7.9048518998215966E-3</v>
      </c>
      <c r="O77" s="96">
        <v>110189055.82271539</v>
      </c>
      <c r="P77" s="96">
        <v>312818.4726066165</v>
      </c>
      <c r="Q77" s="96">
        <v>2047046.6586407768</v>
      </c>
      <c r="R77" s="96">
        <v>0</v>
      </c>
      <c r="S77" s="96">
        <v>112548920.95396277</v>
      </c>
      <c r="T77" s="97">
        <v>-3.2772398663823976E-3</v>
      </c>
    </row>
    <row r="78" spans="1:20" x14ac:dyDescent="0.35">
      <c r="A78" s="94" t="s">
        <v>56</v>
      </c>
      <c r="B78" s="95">
        <v>890</v>
      </c>
      <c r="C78" s="94" t="s">
        <v>58</v>
      </c>
      <c r="D78" s="96">
        <v>77362587.612089142</v>
      </c>
      <c r="E78" s="96">
        <v>205000</v>
      </c>
      <c r="F78" s="96">
        <v>681673.69000000006</v>
      </c>
      <c r="G78" s="96">
        <v>159095.47379999992</v>
      </c>
      <c r="H78" s="96">
        <v>78408356.775889143</v>
      </c>
      <c r="I78" s="96">
        <v>80543061.842549339</v>
      </c>
      <c r="J78" s="96">
        <v>205000</v>
      </c>
      <c r="K78" s="96">
        <v>681789.18079611647</v>
      </c>
      <c r="L78" s="96">
        <v>159095.47379999992</v>
      </c>
      <c r="M78" s="96">
        <v>81588946.497145459</v>
      </c>
      <c r="N78" s="97">
        <v>4.0564422620757767E-2</v>
      </c>
      <c r="O78" s="96">
        <v>79022629.906211048</v>
      </c>
      <c r="P78" s="96">
        <v>205000</v>
      </c>
      <c r="Q78" s="96">
        <v>681789.18079611647</v>
      </c>
      <c r="R78" s="96">
        <v>159095.47379999992</v>
      </c>
      <c r="S78" s="96">
        <v>80068514.560807168</v>
      </c>
      <c r="T78" s="97">
        <v>2.1173225064047285E-2</v>
      </c>
    </row>
    <row r="79" spans="1:20" x14ac:dyDescent="0.35">
      <c r="A79" s="94" t="s">
        <v>56</v>
      </c>
      <c r="B79" s="95">
        <v>350</v>
      </c>
      <c r="C79" s="94" t="s">
        <v>59</v>
      </c>
      <c r="D79" s="96">
        <v>184279674.39718792</v>
      </c>
      <c r="E79" s="96">
        <v>1306111.3533245674</v>
      </c>
      <c r="F79" s="96">
        <v>2253064</v>
      </c>
      <c r="G79" s="96">
        <v>0</v>
      </c>
      <c r="H79" s="96">
        <v>187838849.75051248</v>
      </c>
      <c r="I79" s="96">
        <v>188981960.35608828</v>
      </c>
      <c r="J79" s="96">
        <v>1306111.3533245674</v>
      </c>
      <c r="K79" s="96">
        <v>2256180.1040776698</v>
      </c>
      <c r="L79" s="96">
        <v>0</v>
      </c>
      <c r="M79" s="96">
        <v>192544251.81349051</v>
      </c>
      <c r="N79" s="97">
        <v>2.5050206968514566E-2</v>
      </c>
      <c r="O79" s="96">
        <v>185654903.30651417</v>
      </c>
      <c r="P79" s="96">
        <v>1306111.3533245674</v>
      </c>
      <c r="Q79" s="96">
        <v>2256180.1040776698</v>
      </c>
      <c r="R79" s="96">
        <v>0</v>
      </c>
      <c r="S79" s="96">
        <v>189217194.7639164</v>
      </c>
      <c r="T79" s="97">
        <v>7.3379123394050616E-3</v>
      </c>
    </row>
    <row r="80" spans="1:20" x14ac:dyDescent="0.35">
      <c r="A80" s="94" t="s">
        <v>56</v>
      </c>
      <c r="B80" s="95">
        <v>351</v>
      </c>
      <c r="C80" s="94" t="s">
        <v>60</v>
      </c>
      <c r="D80" s="96">
        <v>112468414.25724642</v>
      </c>
      <c r="E80" s="96">
        <v>150000</v>
      </c>
      <c r="F80" s="96">
        <v>1271850.7130425964</v>
      </c>
      <c r="G80" s="96">
        <v>56146.025932401528</v>
      </c>
      <c r="H80" s="96">
        <v>113946410.99622142</v>
      </c>
      <c r="I80" s="96">
        <v>118402727.57015711</v>
      </c>
      <c r="J80" s="96">
        <v>150000</v>
      </c>
      <c r="K80" s="96">
        <v>1271850.7130425964</v>
      </c>
      <c r="L80" s="96">
        <v>56146.025932401528</v>
      </c>
      <c r="M80" s="96">
        <v>119880724.30913211</v>
      </c>
      <c r="N80" s="97">
        <v>5.2079861586052711E-2</v>
      </c>
      <c r="O80" s="96">
        <v>114659992.50351612</v>
      </c>
      <c r="P80" s="96">
        <v>150000</v>
      </c>
      <c r="Q80" s="96">
        <v>1271850.7130425964</v>
      </c>
      <c r="R80" s="96">
        <v>56146.025932401528</v>
      </c>
      <c r="S80" s="96">
        <v>116137989.24249113</v>
      </c>
      <c r="T80" s="97">
        <v>1.9233411803925682E-2</v>
      </c>
    </row>
    <row r="81" spans="1:20" x14ac:dyDescent="0.35">
      <c r="A81" s="94" t="s">
        <v>56</v>
      </c>
      <c r="B81" s="95">
        <v>895</v>
      </c>
      <c r="C81" s="94" t="s">
        <v>61</v>
      </c>
      <c r="D81" s="96">
        <v>196868768.68184176</v>
      </c>
      <c r="E81" s="96">
        <v>275000</v>
      </c>
      <c r="F81" s="96">
        <v>2443292</v>
      </c>
      <c r="G81" s="96">
        <v>0</v>
      </c>
      <c r="H81" s="96">
        <v>199587060.68184176</v>
      </c>
      <c r="I81" s="96">
        <v>192772250.33425826</v>
      </c>
      <c r="J81" s="96">
        <v>275000</v>
      </c>
      <c r="K81" s="96">
        <v>2443292</v>
      </c>
      <c r="L81" s="96">
        <v>0</v>
      </c>
      <c r="M81" s="96">
        <v>195490542.33425826</v>
      </c>
      <c r="N81" s="97">
        <v>-2.0524969572620178E-2</v>
      </c>
      <c r="O81" s="96">
        <v>194621652.05627355</v>
      </c>
      <c r="P81" s="96">
        <v>275000</v>
      </c>
      <c r="Q81" s="96">
        <v>2443292</v>
      </c>
      <c r="R81" s="96">
        <v>0</v>
      </c>
      <c r="S81" s="96">
        <v>197339944.05627355</v>
      </c>
      <c r="T81" s="97">
        <v>-1.1258829194094377E-2</v>
      </c>
    </row>
    <row r="82" spans="1:20" x14ac:dyDescent="0.35">
      <c r="A82" s="94" t="s">
        <v>56</v>
      </c>
      <c r="B82" s="95">
        <v>896</v>
      </c>
      <c r="C82" s="94" t="s">
        <v>62</v>
      </c>
      <c r="D82" s="96">
        <v>186812926.21928898</v>
      </c>
      <c r="E82" s="96">
        <v>563083.69148196955</v>
      </c>
      <c r="F82" s="96">
        <v>2740845</v>
      </c>
      <c r="G82" s="96">
        <v>0</v>
      </c>
      <c r="H82" s="96">
        <v>190116854.91077095</v>
      </c>
      <c r="I82" s="96">
        <v>182573769.54796329</v>
      </c>
      <c r="J82" s="96">
        <v>563083.69148196955</v>
      </c>
      <c r="K82" s="96">
        <v>2748538.4166990295</v>
      </c>
      <c r="L82" s="96">
        <v>0</v>
      </c>
      <c r="M82" s="96">
        <v>185885391.65614429</v>
      </c>
      <c r="N82" s="97">
        <v>-2.2257170499757395E-2</v>
      </c>
      <c r="O82" s="96">
        <v>184411033.09043759</v>
      </c>
      <c r="P82" s="96">
        <v>563083.69148196955</v>
      </c>
      <c r="Q82" s="96">
        <v>2748538.4166990295</v>
      </c>
      <c r="R82" s="96">
        <v>0</v>
      </c>
      <c r="S82" s="96">
        <v>187722655.19861859</v>
      </c>
      <c r="T82" s="97">
        <v>-1.2593305907969365E-2</v>
      </c>
    </row>
    <row r="83" spans="1:20" x14ac:dyDescent="0.35">
      <c r="A83" s="94" t="s">
        <v>56</v>
      </c>
      <c r="B83" s="95">
        <v>909</v>
      </c>
      <c r="C83" s="94" t="s">
        <v>63</v>
      </c>
      <c r="D83" s="96">
        <v>269925556.06006873</v>
      </c>
      <c r="E83" s="96">
        <v>418012.58870693401</v>
      </c>
      <c r="F83" s="96">
        <v>4012068</v>
      </c>
      <c r="G83" s="96">
        <v>0</v>
      </c>
      <c r="H83" s="96">
        <v>274355636.64877564</v>
      </c>
      <c r="I83" s="96">
        <v>274470374.42627567</v>
      </c>
      <c r="J83" s="96">
        <v>418012.58870693401</v>
      </c>
      <c r="K83" s="96">
        <v>4012068</v>
      </c>
      <c r="L83" s="96">
        <v>0</v>
      </c>
      <c r="M83" s="96">
        <v>278900455.01498258</v>
      </c>
      <c r="N83" s="97">
        <v>1.6565427347224881E-2</v>
      </c>
      <c r="O83" s="96">
        <v>270679648.78737742</v>
      </c>
      <c r="P83" s="96">
        <v>418012.58870693401</v>
      </c>
      <c r="Q83" s="96">
        <v>4012068</v>
      </c>
      <c r="R83" s="96">
        <v>0</v>
      </c>
      <c r="S83" s="96">
        <v>275109729.37608433</v>
      </c>
      <c r="T83" s="97">
        <v>2.7485957151085483E-3</v>
      </c>
    </row>
    <row r="84" spans="1:20" x14ac:dyDescent="0.35">
      <c r="A84" s="94" t="s">
        <v>56</v>
      </c>
      <c r="B84" s="95">
        <v>876</v>
      </c>
      <c r="C84" s="94" t="s">
        <v>64</v>
      </c>
      <c r="D84" s="96">
        <v>80376912.349615529</v>
      </c>
      <c r="E84" s="96">
        <v>0</v>
      </c>
      <c r="F84" s="96">
        <v>1090623.25</v>
      </c>
      <c r="G84" s="96">
        <v>0</v>
      </c>
      <c r="H84" s="96">
        <v>81467535.599615529</v>
      </c>
      <c r="I84" s="96">
        <v>82186435.258478731</v>
      </c>
      <c r="J84" s="96">
        <v>0</v>
      </c>
      <c r="K84" s="96">
        <v>1093279.672524272</v>
      </c>
      <c r="L84" s="96">
        <v>0</v>
      </c>
      <c r="M84" s="96">
        <v>83279714.931003004</v>
      </c>
      <c r="N84" s="97">
        <v>2.2244189885572307E-2</v>
      </c>
      <c r="O84" s="96">
        <v>80860081.228059262</v>
      </c>
      <c r="P84" s="96">
        <v>0</v>
      </c>
      <c r="Q84" s="96">
        <v>1093279.672524272</v>
      </c>
      <c r="R84" s="96">
        <v>0</v>
      </c>
      <c r="S84" s="96">
        <v>81953360.900583535</v>
      </c>
      <c r="T84" s="97">
        <v>5.9634220845425912E-3</v>
      </c>
    </row>
    <row r="85" spans="1:20" x14ac:dyDescent="0.35">
      <c r="A85" s="94" t="s">
        <v>56</v>
      </c>
      <c r="B85" s="95">
        <v>340</v>
      </c>
      <c r="C85" s="94" t="s">
        <v>65</v>
      </c>
      <c r="D85" s="96">
        <v>76864838.832856596</v>
      </c>
      <c r="E85" s="96">
        <v>0</v>
      </c>
      <c r="F85" s="96">
        <v>7287708.3770000003</v>
      </c>
      <c r="G85" s="96">
        <v>0</v>
      </c>
      <c r="H85" s="96">
        <v>84152547.2098566</v>
      </c>
      <c r="I85" s="96">
        <v>81530379.943205804</v>
      </c>
      <c r="J85" s="96">
        <v>0</v>
      </c>
      <c r="K85" s="96">
        <v>7375672.3015825255</v>
      </c>
      <c r="L85" s="96">
        <v>0</v>
      </c>
      <c r="M85" s="96">
        <v>88906052.244788334</v>
      </c>
      <c r="N85" s="97">
        <v>5.6486763532868745E-2</v>
      </c>
      <c r="O85" s="96">
        <v>78426402.454543933</v>
      </c>
      <c r="P85" s="96">
        <v>0</v>
      </c>
      <c r="Q85" s="96">
        <v>7375672.3015825255</v>
      </c>
      <c r="R85" s="96">
        <v>0</v>
      </c>
      <c r="S85" s="96">
        <v>85802074.756126463</v>
      </c>
      <c r="T85" s="97">
        <v>1.9601635374819182E-2</v>
      </c>
    </row>
    <row r="86" spans="1:20" x14ac:dyDescent="0.35">
      <c r="A86" s="94" t="s">
        <v>56</v>
      </c>
      <c r="B86" s="95">
        <v>888</v>
      </c>
      <c r="C86" s="94" t="s">
        <v>66</v>
      </c>
      <c r="D86" s="96">
        <v>681576335.43492579</v>
      </c>
      <c r="E86" s="96">
        <v>1622223.773357383</v>
      </c>
      <c r="F86" s="96">
        <v>14141753.392499959</v>
      </c>
      <c r="G86" s="96">
        <v>0</v>
      </c>
      <c r="H86" s="96">
        <v>697340312.60078311</v>
      </c>
      <c r="I86" s="96">
        <v>681230588.20785749</v>
      </c>
      <c r="J86" s="96">
        <v>1622223.773357383</v>
      </c>
      <c r="K86" s="96">
        <v>14221883.769369863</v>
      </c>
      <c r="L86" s="96">
        <v>0</v>
      </c>
      <c r="M86" s="96">
        <v>697074695.75058472</v>
      </c>
      <c r="N86" s="97">
        <v>-3.8089989263312418E-4</v>
      </c>
      <c r="O86" s="96">
        <v>681248832.73107326</v>
      </c>
      <c r="P86" s="96">
        <v>1622223.773357383</v>
      </c>
      <c r="Q86" s="96">
        <v>14221883.769369863</v>
      </c>
      <c r="R86" s="96">
        <v>0</v>
      </c>
      <c r="S86" s="96">
        <v>697092940.27380049</v>
      </c>
      <c r="T86" s="97">
        <v>-3.5473688027587436E-4</v>
      </c>
    </row>
    <row r="87" spans="1:20" x14ac:dyDescent="0.35">
      <c r="A87" s="94" t="s">
        <v>56</v>
      </c>
      <c r="B87" s="95">
        <v>341</v>
      </c>
      <c r="C87" s="94" t="s">
        <v>67</v>
      </c>
      <c r="D87" s="96">
        <v>279867594.9040727</v>
      </c>
      <c r="E87" s="96">
        <v>839700.2570894165</v>
      </c>
      <c r="F87" s="96">
        <v>6014031.4445093889</v>
      </c>
      <c r="G87" s="96">
        <v>543651.50589946378</v>
      </c>
      <c r="H87" s="96">
        <v>287264978.11157101</v>
      </c>
      <c r="I87" s="96">
        <v>276752062.87639552</v>
      </c>
      <c r="J87" s="96">
        <v>839700.2570894165</v>
      </c>
      <c r="K87" s="96">
        <v>6035167.4207268646</v>
      </c>
      <c r="L87" s="96">
        <v>543651.50589946378</v>
      </c>
      <c r="M87" s="96">
        <v>284170582.06011128</v>
      </c>
      <c r="N87" s="97">
        <v>-1.0771922396533462E-2</v>
      </c>
      <c r="O87" s="96">
        <v>278470801.02621019</v>
      </c>
      <c r="P87" s="96">
        <v>839700.2570894165</v>
      </c>
      <c r="Q87" s="96">
        <v>6035167.4207268646</v>
      </c>
      <c r="R87" s="96">
        <v>543651.50589946378</v>
      </c>
      <c r="S87" s="96">
        <v>285889320.20992595</v>
      </c>
      <c r="T87" s="97">
        <v>-4.7888117468700697E-3</v>
      </c>
    </row>
    <row r="88" spans="1:20" x14ac:dyDescent="0.35">
      <c r="A88" s="94" t="s">
        <v>56</v>
      </c>
      <c r="B88" s="95">
        <v>352</v>
      </c>
      <c r="C88" s="94" t="s">
        <v>68</v>
      </c>
      <c r="D88" s="96">
        <v>353166019.53399318</v>
      </c>
      <c r="E88" s="96">
        <v>8566627.9959185962</v>
      </c>
      <c r="F88" s="96">
        <v>3496111</v>
      </c>
      <c r="G88" s="96">
        <v>1135759.4428914196</v>
      </c>
      <c r="H88" s="96">
        <v>366364517.97280318</v>
      </c>
      <c r="I88" s="96">
        <v>343518695.58198678</v>
      </c>
      <c r="J88" s="96">
        <v>8566627.9959185962</v>
      </c>
      <c r="K88" s="96">
        <v>3496111</v>
      </c>
      <c r="L88" s="96">
        <v>1135759.4428914196</v>
      </c>
      <c r="M88" s="96">
        <v>356717194.02079678</v>
      </c>
      <c r="N88" s="97">
        <v>-2.6332582656715009E-2</v>
      </c>
      <c r="O88" s="96">
        <v>348181879.43548882</v>
      </c>
      <c r="P88" s="96">
        <v>8566627.9959185962</v>
      </c>
      <c r="Q88" s="96">
        <v>3496111</v>
      </c>
      <c r="R88" s="96">
        <v>1135759.4428914196</v>
      </c>
      <c r="S88" s="96">
        <v>361380377.87429881</v>
      </c>
      <c r="T88" s="97">
        <v>-1.3604319889062966E-2</v>
      </c>
    </row>
    <row r="89" spans="1:20" x14ac:dyDescent="0.35">
      <c r="A89" s="94" t="s">
        <v>56</v>
      </c>
      <c r="B89" s="95">
        <v>353</v>
      </c>
      <c r="C89" s="94" t="s">
        <v>69</v>
      </c>
      <c r="D89" s="96">
        <v>173146626.22739431</v>
      </c>
      <c r="E89" s="96">
        <v>1958312.6439680255</v>
      </c>
      <c r="F89" s="96">
        <v>3119263.3879999993</v>
      </c>
      <c r="G89" s="96">
        <v>19752.262400669406</v>
      </c>
      <c r="H89" s="96">
        <v>178243954.521763</v>
      </c>
      <c r="I89" s="96">
        <v>174890222.89190671</v>
      </c>
      <c r="J89" s="96">
        <v>1958312.6439680255</v>
      </c>
      <c r="K89" s="96">
        <v>3137048.1010097084</v>
      </c>
      <c r="L89" s="96">
        <v>19752.262400669406</v>
      </c>
      <c r="M89" s="96">
        <v>180005335.89928508</v>
      </c>
      <c r="N89" s="97">
        <v>9.8818576049211071E-3</v>
      </c>
      <c r="O89" s="96">
        <v>174769317.96987173</v>
      </c>
      <c r="P89" s="96">
        <v>1958312.6439680255</v>
      </c>
      <c r="Q89" s="96">
        <v>3137048.1010097084</v>
      </c>
      <c r="R89" s="96">
        <v>19752.262400669406</v>
      </c>
      <c r="S89" s="96">
        <v>179884430.9772501</v>
      </c>
      <c r="T89" s="97">
        <v>9.2035461168293864E-3</v>
      </c>
    </row>
    <row r="90" spans="1:20" x14ac:dyDescent="0.35">
      <c r="A90" s="94" t="s">
        <v>56</v>
      </c>
      <c r="B90" s="95">
        <v>354</v>
      </c>
      <c r="C90" s="94" t="s">
        <v>70</v>
      </c>
      <c r="D90" s="96">
        <v>147317716.683992</v>
      </c>
      <c r="E90" s="96">
        <v>949705.52031996846</v>
      </c>
      <c r="F90" s="96">
        <v>3315317.4000000004</v>
      </c>
      <c r="G90" s="96">
        <v>0</v>
      </c>
      <c r="H90" s="96">
        <v>151582739.60431197</v>
      </c>
      <c r="I90" s="96">
        <v>145506156.11531147</v>
      </c>
      <c r="J90" s="96">
        <v>949705.52031996846</v>
      </c>
      <c r="K90" s="96">
        <v>3336651.7689320394</v>
      </c>
      <c r="L90" s="96">
        <v>0</v>
      </c>
      <c r="M90" s="96">
        <v>149792513.40456349</v>
      </c>
      <c r="N90" s="97">
        <v>-1.18102245969538E-2</v>
      </c>
      <c r="O90" s="96">
        <v>146610642.75946629</v>
      </c>
      <c r="P90" s="96">
        <v>949705.52031996846</v>
      </c>
      <c r="Q90" s="96">
        <v>3336651.7689320394</v>
      </c>
      <c r="R90" s="96">
        <v>0</v>
      </c>
      <c r="S90" s="96">
        <v>150897000.0487183</v>
      </c>
      <c r="T90" s="97">
        <v>-4.5238630558050996E-3</v>
      </c>
    </row>
    <row r="91" spans="1:20" x14ac:dyDescent="0.35">
      <c r="A91" s="94" t="s">
        <v>56</v>
      </c>
      <c r="B91" s="95">
        <v>355</v>
      </c>
      <c r="C91" s="94" t="s">
        <v>71</v>
      </c>
      <c r="D91" s="96">
        <v>136765706.49898028</v>
      </c>
      <c r="E91" s="96">
        <v>1715759.5164999375</v>
      </c>
      <c r="F91" s="96">
        <v>8904556.6999999993</v>
      </c>
      <c r="G91" s="96">
        <v>40078.553989031192</v>
      </c>
      <c r="H91" s="96">
        <v>147426101.26946923</v>
      </c>
      <c r="I91" s="96">
        <v>140542449.78071931</v>
      </c>
      <c r="J91" s="96">
        <v>1715759.5164999375</v>
      </c>
      <c r="K91" s="96">
        <v>9010786.5205825251</v>
      </c>
      <c r="L91" s="96">
        <v>40078.553989031192</v>
      </c>
      <c r="M91" s="96">
        <v>151309074.3717908</v>
      </c>
      <c r="N91" s="97">
        <v>2.6338437148413441E-2</v>
      </c>
      <c r="O91" s="96">
        <v>138780578.44224101</v>
      </c>
      <c r="P91" s="96">
        <v>1715759.5164999375</v>
      </c>
      <c r="Q91" s="96">
        <v>9010786.5205825251</v>
      </c>
      <c r="R91" s="96">
        <v>40078.553989031192</v>
      </c>
      <c r="S91" s="96">
        <v>149547203.0333125</v>
      </c>
      <c r="T91" s="97">
        <v>1.4387559228513203E-2</v>
      </c>
    </row>
    <row r="92" spans="1:20" x14ac:dyDescent="0.35">
      <c r="A92" s="94" t="s">
        <v>56</v>
      </c>
      <c r="B92" s="95">
        <v>343</v>
      </c>
      <c r="C92" s="94" t="s">
        <v>72</v>
      </c>
      <c r="D92" s="96">
        <v>153666947.57711813</v>
      </c>
      <c r="E92" s="96">
        <v>786672</v>
      </c>
      <c r="F92" s="96">
        <v>1275778.2423769168</v>
      </c>
      <c r="G92" s="96">
        <v>0</v>
      </c>
      <c r="H92" s="96">
        <v>155729397.81949505</v>
      </c>
      <c r="I92" s="96">
        <v>150728834.87108371</v>
      </c>
      <c r="J92" s="96">
        <v>786672</v>
      </c>
      <c r="K92" s="96">
        <v>1275778.2423769168</v>
      </c>
      <c r="L92" s="96">
        <v>0</v>
      </c>
      <c r="M92" s="96">
        <v>152791285.11346063</v>
      </c>
      <c r="N92" s="97">
        <v>-1.8866782683125582E-2</v>
      </c>
      <c r="O92" s="96">
        <v>152012754.97868532</v>
      </c>
      <c r="P92" s="96">
        <v>786672</v>
      </c>
      <c r="Q92" s="96">
        <v>1275778.2423769168</v>
      </c>
      <c r="R92" s="96">
        <v>0</v>
      </c>
      <c r="S92" s="96">
        <v>154075205.22106224</v>
      </c>
      <c r="T92" s="97">
        <v>-1.0622224330117613E-2</v>
      </c>
    </row>
    <row r="93" spans="1:20" x14ac:dyDescent="0.35">
      <c r="A93" s="94" t="s">
        <v>56</v>
      </c>
      <c r="B93" s="95">
        <v>342</v>
      </c>
      <c r="C93" s="94" t="s">
        <v>73</v>
      </c>
      <c r="D93" s="96">
        <v>99333799.358160004</v>
      </c>
      <c r="E93" s="96">
        <v>555711</v>
      </c>
      <c r="F93" s="96">
        <v>1291253.95</v>
      </c>
      <c r="G93" s="96">
        <v>0</v>
      </c>
      <c r="H93" s="96">
        <v>101180764.30816001</v>
      </c>
      <c r="I93" s="96">
        <v>100989140.4820964</v>
      </c>
      <c r="J93" s="96">
        <v>555711</v>
      </c>
      <c r="K93" s="96">
        <v>1292120.7461165048</v>
      </c>
      <c r="L93" s="96">
        <v>0</v>
      </c>
      <c r="M93" s="96">
        <v>102836972.22821291</v>
      </c>
      <c r="N93" s="97">
        <v>1.636880222616921E-2</v>
      </c>
      <c r="O93" s="96">
        <v>100420320.80604264</v>
      </c>
      <c r="P93" s="96">
        <v>555711</v>
      </c>
      <c r="Q93" s="96">
        <v>1292120.7461165048</v>
      </c>
      <c r="R93" s="96">
        <v>0</v>
      </c>
      <c r="S93" s="96">
        <v>102268152.55215915</v>
      </c>
      <c r="T93" s="97">
        <v>1.0746985866674663E-2</v>
      </c>
    </row>
    <row r="94" spans="1:20" x14ac:dyDescent="0.35">
      <c r="A94" s="94" t="s">
        <v>56</v>
      </c>
      <c r="B94" s="95">
        <v>356</v>
      </c>
      <c r="C94" s="94" t="s">
        <v>74</v>
      </c>
      <c r="D94" s="96">
        <v>152824615.434306</v>
      </c>
      <c r="E94" s="96">
        <v>566409.29269216559</v>
      </c>
      <c r="F94" s="96">
        <v>2272112</v>
      </c>
      <c r="G94" s="96">
        <v>0</v>
      </c>
      <c r="H94" s="96">
        <v>155663136.72699815</v>
      </c>
      <c r="I94" s="96">
        <v>154152845.61474177</v>
      </c>
      <c r="J94" s="96">
        <v>566409.29269216559</v>
      </c>
      <c r="K94" s="96">
        <v>2272112</v>
      </c>
      <c r="L94" s="96">
        <v>0</v>
      </c>
      <c r="M94" s="96">
        <v>156991366.90743393</v>
      </c>
      <c r="N94" s="97">
        <v>8.5327214160231257E-3</v>
      </c>
      <c r="O94" s="96">
        <v>154037414.60246405</v>
      </c>
      <c r="P94" s="96">
        <v>566409.29269216559</v>
      </c>
      <c r="Q94" s="96">
        <v>2272112</v>
      </c>
      <c r="R94" s="96">
        <v>0</v>
      </c>
      <c r="S94" s="96">
        <v>156875935.8951562</v>
      </c>
      <c r="T94" s="97">
        <v>7.791177755110068E-3</v>
      </c>
    </row>
    <row r="95" spans="1:20" x14ac:dyDescent="0.35">
      <c r="A95" s="94" t="s">
        <v>56</v>
      </c>
      <c r="B95" s="95">
        <v>357</v>
      </c>
      <c r="C95" s="94" t="s">
        <v>75</v>
      </c>
      <c r="D95" s="96">
        <v>145198779.18630341</v>
      </c>
      <c r="E95" s="96">
        <v>436683.5993290412</v>
      </c>
      <c r="F95" s="96">
        <v>2692303.4519999996</v>
      </c>
      <c r="G95" s="96">
        <v>0</v>
      </c>
      <c r="H95" s="96">
        <v>148327766.23763245</v>
      </c>
      <c r="I95" s="96">
        <v>146849892.77442214</v>
      </c>
      <c r="J95" s="96">
        <v>436683.5993290412</v>
      </c>
      <c r="K95" s="96">
        <v>2697895.698990291</v>
      </c>
      <c r="L95" s="96">
        <v>0</v>
      </c>
      <c r="M95" s="96">
        <v>149984472.07274148</v>
      </c>
      <c r="N95" s="97">
        <v>1.1169222574651805E-2</v>
      </c>
      <c r="O95" s="96">
        <v>146336967.0250794</v>
      </c>
      <c r="P95" s="96">
        <v>436683.5993290412</v>
      </c>
      <c r="Q95" s="96">
        <v>2697895.698990291</v>
      </c>
      <c r="R95" s="96">
        <v>0</v>
      </c>
      <c r="S95" s="96">
        <v>149471546.32339874</v>
      </c>
      <c r="T95" s="97">
        <v>7.7111663903430827E-3</v>
      </c>
    </row>
    <row r="96" spans="1:20" x14ac:dyDescent="0.35">
      <c r="A96" s="94" t="s">
        <v>56</v>
      </c>
      <c r="B96" s="95">
        <v>358</v>
      </c>
      <c r="C96" s="94" t="s">
        <v>76</v>
      </c>
      <c r="D96" s="96">
        <v>141791091.83191383</v>
      </c>
      <c r="E96" s="96">
        <v>400000</v>
      </c>
      <c r="F96" s="96">
        <v>1229277</v>
      </c>
      <c r="G96" s="96">
        <v>0</v>
      </c>
      <c r="H96" s="96">
        <v>143420368.83191383</v>
      </c>
      <c r="I96" s="96">
        <v>141268787.85585317</v>
      </c>
      <c r="J96" s="96">
        <v>400000</v>
      </c>
      <c r="K96" s="96">
        <v>1229277</v>
      </c>
      <c r="L96" s="96">
        <v>0</v>
      </c>
      <c r="M96" s="96">
        <v>142898064.85585317</v>
      </c>
      <c r="N96" s="97">
        <v>-3.6417698567822177E-3</v>
      </c>
      <c r="O96" s="96">
        <v>141750952.55206645</v>
      </c>
      <c r="P96" s="96">
        <v>400000</v>
      </c>
      <c r="Q96" s="96">
        <v>1229277</v>
      </c>
      <c r="R96" s="96">
        <v>0</v>
      </c>
      <c r="S96" s="96">
        <v>143380229.55206645</v>
      </c>
      <c r="T96" s="97">
        <v>-2.7987154247544055E-4</v>
      </c>
    </row>
    <row r="97" spans="1:20" x14ac:dyDescent="0.35">
      <c r="A97" s="94" t="s">
        <v>56</v>
      </c>
      <c r="B97" s="95">
        <v>877</v>
      </c>
      <c r="C97" s="94" t="s">
        <v>77</v>
      </c>
      <c r="D97" s="96">
        <v>119782590.84107769</v>
      </c>
      <c r="E97" s="96">
        <v>323414.58638219227</v>
      </c>
      <c r="F97" s="96">
        <v>1718786</v>
      </c>
      <c r="G97" s="96">
        <v>0</v>
      </c>
      <c r="H97" s="96">
        <v>121824791.42745988</v>
      </c>
      <c r="I97" s="96">
        <v>120543168.49053809</v>
      </c>
      <c r="J97" s="96">
        <v>323414.58638219227</v>
      </c>
      <c r="K97" s="96">
        <v>1718786</v>
      </c>
      <c r="L97" s="96">
        <v>0</v>
      </c>
      <c r="M97" s="96">
        <v>122585369.07692029</v>
      </c>
      <c r="N97" s="97">
        <v>6.2432091247477395E-3</v>
      </c>
      <c r="O97" s="96">
        <v>120423312.95173372</v>
      </c>
      <c r="P97" s="96">
        <v>323414.58638219227</v>
      </c>
      <c r="Q97" s="96">
        <v>1718786</v>
      </c>
      <c r="R97" s="96">
        <v>0</v>
      </c>
      <c r="S97" s="96">
        <v>122465513.53811592</v>
      </c>
      <c r="T97" s="97">
        <v>5.2593737542949714E-3</v>
      </c>
    </row>
    <row r="98" spans="1:20" x14ac:dyDescent="0.35">
      <c r="A98" s="94" t="s">
        <v>56</v>
      </c>
      <c r="B98" s="95">
        <v>359</v>
      </c>
      <c r="C98" s="94" t="s">
        <v>78</v>
      </c>
      <c r="D98" s="96">
        <v>190947973.98078734</v>
      </c>
      <c r="E98" s="96">
        <v>734404.75470146933</v>
      </c>
      <c r="F98" s="96">
        <v>1329346.8499999996</v>
      </c>
      <c r="G98" s="96">
        <v>0</v>
      </c>
      <c r="H98" s="96">
        <v>193011725.5854888</v>
      </c>
      <c r="I98" s="96">
        <v>186814337.97319934</v>
      </c>
      <c r="J98" s="96">
        <v>734404.75470146933</v>
      </c>
      <c r="K98" s="96">
        <v>1329346.8499999996</v>
      </c>
      <c r="L98" s="96">
        <v>0</v>
      </c>
      <c r="M98" s="96">
        <v>188878089.5779008</v>
      </c>
      <c r="N98" s="97">
        <v>-2.141650200291656E-2</v>
      </c>
      <c r="O98" s="96">
        <v>188816753.80072129</v>
      </c>
      <c r="P98" s="96">
        <v>734404.75470146933</v>
      </c>
      <c r="Q98" s="96">
        <v>1329346.8499999996</v>
      </c>
      <c r="R98" s="96">
        <v>0</v>
      </c>
      <c r="S98" s="96">
        <v>190880505.40542275</v>
      </c>
      <c r="T98" s="97">
        <v>-1.1041920762073554E-2</v>
      </c>
    </row>
    <row r="99" spans="1:20" x14ac:dyDescent="0.35">
      <c r="A99" s="94" t="s">
        <v>56</v>
      </c>
      <c r="B99" s="95">
        <v>344</v>
      </c>
      <c r="C99" s="94" t="s">
        <v>79</v>
      </c>
      <c r="D99" s="96">
        <v>187203396.91135994</v>
      </c>
      <c r="E99" s="96">
        <v>0</v>
      </c>
      <c r="F99" s="96">
        <v>2020566.0499999998</v>
      </c>
      <c r="G99" s="96">
        <v>0</v>
      </c>
      <c r="H99" s="96">
        <v>189223962.96135995</v>
      </c>
      <c r="I99" s="96">
        <v>186207077.4470852</v>
      </c>
      <c r="J99" s="96">
        <v>0</v>
      </c>
      <c r="K99" s="96">
        <v>2020566.0499999998</v>
      </c>
      <c r="L99" s="96">
        <v>0</v>
      </c>
      <c r="M99" s="96">
        <v>188227643.49708521</v>
      </c>
      <c r="N99" s="97">
        <v>-5.2652922424956117E-3</v>
      </c>
      <c r="O99" s="96">
        <v>186967834.83970913</v>
      </c>
      <c r="P99" s="96">
        <v>0</v>
      </c>
      <c r="Q99" s="96">
        <v>2020566.0499999998</v>
      </c>
      <c r="R99" s="96">
        <v>0</v>
      </c>
      <c r="S99" s="96">
        <v>188988400.88970914</v>
      </c>
      <c r="T99" s="97">
        <v>-1.2448849921767868E-3</v>
      </c>
    </row>
    <row r="100" spans="1:20" x14ac:dyDescent="0.35">
      <c r="A100" s="94" t="s">
        <v>80</v>
      </c>
      <c r="B100" s="95">
        <v>301</v>
      </c>
      <c r="C100" s="94" t="s">
        <v>81</v>
      </c>
      <c r="D100" s="96">
        <v>183054904.07009915</v>
      </c>
      <c r="E100" s="96">
        <v>4218378.7167400829</v>
      </c>
      <c r="F100" s="96">
        <v>7530753</v>
      </c>
      <c r="G100" s="96">
        <v>686976.31234705204</v>
      </c>
      <c r="H100" s="96">
        <v>195491012.09918627</v>
      </c>
      <c r="I100" s="96">
        <v>182809506.34066319</v>
      </c>
      <c r="J100" s="96">
        <v>4218378.7167400829</v>
      </c>
      <c r="K100" s="96">
        <v>7570170.88893204</v>
      </c>
      <c r="L100" s="96">
        <v>686976.31234705204</v>
      </c>
      <c r="M100" s="96">
        <v>195285032.25868237</v>
      </c>
      <c r="N100" s="97">
        <v>-1.0536537628614839E-3</v>
      </c>
      <c r="O100" s="96">
        <v>183094627.9112834</v>
      </c>
      <c r="P100" s="96">
        <v>4218378.7167400829</v>
      </c>
      <c r="Q100" s="96">
        <v>7570170.88893204</v>
      </c>
      <c r="R100" s="96">
        <v>686976.31234705204</v>
      </c>
      <c r="S100" s="96">
        <v>195570153.82930258</v>
      </c>
      <c r="T100" s="97">
        <v>4.0483564572335595E-4</v>
      </c>
    </row>
    <row r="101" spans="1:20" x14ac:dyDescent="0.35">
      <c r="A101" s="94" t="s">
        <v>80</v>
      </c>
      <c r="B101" s="95">
        <v>302</v>
      </c>
      <c r="C101" s="94" t="s">
        <v>82</v>
      </c>
      <c r="D101" s="96">
        <v>224409539.48013464</v>
      </c>
      <c r="E101" s="96">
        <v>1952696.5743811857</v>
      </c>
      <c r="F101" s="96">
        <v>1833304.9077999999</v>
      </c>
      <c r="G101" s="96">
        <v>288807.78670948051</v>
      </c>
      <c r="H101" s="96">
        <v>228484348.74902529</v>
      </c>
      <c r="I101" s="96">
        <v>222021309.49922705</v>
      </c>
      <c r="J101" s="96">
        <v>1952696.5743811857</v>
      </c>
      <c r="K101" s="96">
        <v>1833304.9077999999</v>
      </c>
      <c r="L101" s="96">
        <v>288807.78670948051</v>
      </c>
      <c r="M101" s="96">
        <v>226096118.7681177</v>
      </c>
      <c r="N101" s="97">
        <v>-1.04524882950775E-2</v>
      </c>
      <c r="O101" s="96">
        <v>223663527.20792055</v>
      </c>
      <c r="P101" s="96">
        <v>1952696.5743811857</v>
      </c>
      <c r="Q101" s="96">
        <v>1833304.9077999999</v>
      </c>
      <c r="R101" s="96">
        <v>288807.78670948051</v>
      </c>
      <c r="S101" s="96">
        <v>227738336.4768112</v>
      </c>
      <c r="T101" s="97">
        <v>-3.2650475899053122E-3</v>
      </c>
    </row>
    <row r="102" spans="1:20" x14ac:dyDescent="0.35">
      <c r="A102" s="94" t="s">
        <v>80</v>
      </c>
      <c r="B102" s="95">
        <v>303</v>
      </c>
      <c r="C102" s="94" t="s">
        <v>83</v>
      </c>
      <c r="D102" s="96">
        <v>167312551.69582498</v>
      </c>
      <c r="E102" s="96">
        <v>715505.29789849953</v>
      </c>
      <c r="F102" s="96">
        <v>3577797.149999999</v>
      </c>
      <c r="G102" s="96">
        <v>0</v>
      </c>
      <c r="H102" s="96">
        <v>171605854.14372349</v>
      </c>
      <c r="I102" s="96">
        <v>169078470.97898313</v>
      </c>
      <c r="J102" s="96">
        <v>715505.29789849953</v>
      </c>
      <c r="K102" s="96">
        <v>3600138.1208737856</v>
      </c>
      <c r="L102" s="96">
        <v>0</v>
      </c>
      <c r="M102" s="96">
        <v>173394114.39775541</v>
      </c>
      <c r="N102" s="97">
        <v>1.0420741547279677E-2</v>
      </c>
      <c r="O102" s="96">
        <v>168806308.31528038</v>
      </c>
      <c r="P102" s="96">
        <v>715505.29789849953</v>
      </c>
      <c r="Q102" s="96">
        <v>3600138.1208737856</v>
      </c>
      <c r="R102" s="96">
        <v>0</v>
      </c>
      <c r="S102" s="96">
        <v>173121951.73405266</v>
      </c>
      <c r="T102" s="97">
        <v>8.8347661441632308E-3</v>
      </c>
    </row>
    <row r="103" spans="1:20" x14ac:dyDescent="0.35">
      <c r="A103" s="94" t="s">
        <v>80</v>
      </c>
      <c r="B103" s="95">
        <v>304</v>
      </c>
      <c r="C103" s="94" t="s">
        <v>84</v>
      </c>
      <c r="D103" s="96">
        <v>216153924.33497745</v>
      </c>
      <c r="E103" s="96">
        <v>6120001.1859278614</v>
      </c>
      <c r="F103" s="96">
        <v>2933895.8888725806</v>
      </c>
      <c r="G103" s="96">
        <v>0</v>
      </c>
      <c r="H103" s="96">
        <v>225207821.40977791</v>
      </c>
      <c r="I103" s="96">
        <v>211923827.19986388</v>
      </c>
      <c r="J103" s="96">
        <v>6120001.1859278614</v>
      </c>
      <c r="K103" s="96">
        <v>2933895.8888725806</v>
      </c>
      <c r="L103" s="96">
        <v>0</v>
      </c>
      <c r="M103" s="96">
        <v>220977724.27466434</v>
      </c>
      <c r="N103" s="97">
        <v>-1.8783082703938025E-2</v>
      </c>
      <c r="O103" s="96">
        <v>213972251.29203331</v>
      </c>
      <c r="P103" s="96">
        <v>6120001.1859278614</v>
      </c>
      <c r="Q103" s="96">
        <v>2933895.8888725806</v>
      </c>
      <c r="R103" s="96">
        <v>0</v>
      </c>
      <c r="S103" s="96">
        <v>223026148.36683378</v>
      </c>
      <c r="T103" s="97">
        <v>-9.6873768827702156E-3</v>
      </c>
    </row>
    <row r="104" spans="1:20" x14ac:dyDescent="0.35">
      <c r="A104" s="94" t="s">
        <v>80</v>
      </c>
      <c r="B104" s="95">
        <v>305</v>
      </c>
      <c r="C104" s="94" t="s">
        <v>85</v>
      </c>
      <c r="D104" s="96">
        <v>192543154.58649838</v>
      </c>
      <c r="E104" s="96">
        <v>1864278.8278989843</v>
      </c>
      <c r="F104" s="96">
        <v>1865194.9056560006</v>
      </c>
      <c r="G104" s="96">
        <v>0</v>
      </c>
      <c r="H104" s="96">
        <v>196272628.32005337</v>
      </c>
      <c r="I104" s="96">
        <v>191947610.1387791</v>
      </c>
      <c r="J104" s="96">
        <v>1864278.8278989843</v>
      </c>
      <c r="K104" s="96">
        <v>1865194.9056560006</v>
      </c>
      <c r="L104" s="96">
        <v>0</v>
      </c>
      <c r="M104" s="96">
        <v>195677083.87233409</v>
      </c>
      <c r="N104" s="97">
        <v>-3.0342715273988796E-3</v>
      </c>
      <c r="O104" s="96">
        <v>192765232.45344141</v>
      </c>
      <c r="P104" s="96">
        <v>1864278.8278989843</v>
      </c>
      <c r="Q104" s="96">
        <v>1865194.9056560006</v>
      </c>
      <c r="R104" s="96">
        <v>0</v>
      </c>
      <c r="S104" s="96">
        <v>196494706.1869964</v>
      </c>
      <c r="T104" s="97">
        <v>1.1314765020669082E-3</v>
      </c>
    </row>
    <row r="105" spans="1:20" x14ac:dyDescent="0.35">
      <c r="A105" s="94" t="s">
        <v>80</v>
      </c>
      <c r="B105" s="95">
        <v>306</v>
      </c>
      <c r="C105" s="94" t="s">
        <v>86</v>
      </c>
      <c r="D105" s="96">
        <v>216061041.35571763</v>
      </c>
      <c r="E105" s="96">
        <v>5315373.7732291017</v>
      </c>
      <c r="F105" s="96">
        <v>2784789.9199999995</v>
      </c>
      <c r="G105" s="96">
        <v>950086.53885527223</v>
      </c>
      <c r="H105" s="96">
        <v>225111291.58780199</v>
      </c>
      <c r="I105" s="96">
        <v>228586060.67400312</v>
      </c>
      <c r="J105" s="96">
        <v>5315373.7732291017</v>
      </c>
      <c r="K105" s="96">
        <v>2789831.7654368929</v>
      </c>
      <c r="L105" s="96">
        <v>950086.53885527223</v>
      </c>
      <c r="M105" s="96">
        <v>237641352.75152439</v>
      </c>
      <c r="N105" s="97">
        <v>5.5661628856299217E-2</v>
      </c>
      <c r="O105" s="96">
        <v>220771014.55069953</v>
      </c>
      <c r="P105" s="96">
        <v>5315373.7732291017</v>
      </c>
      <c r="Q105" s="96">
        <v>2789831.7654368929</v>
      </c>
      <c r="R105" s="96">
        <v>950086.53885527223</v>
      </c>
      <c r="S105" s="96">
        <v>229826306.6282208</v>
      </c>
      <c r="T105" s="97">
        <v>2.0945262261887754E-2</v>
      </c>
    </row>
    <row r="106" spans="1:20" x14ac:dyDescent="0.35">
      <c r="A106" s="94" t="s">
        <v>80</v>
      </c>
      <c r="B106" s="95">
        <v>307</v>
      </c>
      <c r="C106" s="94" t="s">
        <v>87</v>
      </c>
      <c r="D106" s="96">
        <v>208818922.67414272</v>
      </c>
      <c r="E106" s="96">
        <v>3338384.710172127</v>
      </c>
      <c r="F106" s="96">
        <v>6149608.3200000003</v>
      </c>
      <c r="G106" s="96">
        <v>1494552.2481481475</v>
      </c>
      <c r="H106" s="96">
        <v>219801467.95246297</v>
      </c>
      <c r="I106" s="96">
        <v>213927775.51961139</v>
      </c>
      <c r="J106" s="96">
        <v>3338384.710172127</v>
      </c>
      <c r="K106" s="96">
        <v>6179904.4380582524</v>
      </c>
      <c r="L106" s="96">
        <v>1494552.2481481475</v>
      </c>
      <c r="M106" s="96">
        <v>224940616.91598991</v>
      </c>
      <c r="N106" s="97">
        <v>2.3380867340878631E-2</v>
      </c>
      <c r="O106" s="96">
        <v>211751956.58690667</v>
      </c>
      <c r="P106" s="96">
        <v>3338384.710172127</v>
      </c>
      <c r="Q106" s="96">
        <v>6179904.4380582524</v>
      </c>
      <c r="R106" s="96">
        <v>1494552.2481481475</v>
      </c>
      <c r="S106" s="96">
        <v>222764797.98328519</v>
      </c>
      <c r="T106" s="97">
        <v>1.3481848226159832E-2</v>
      </c>
    </row>
    <row r="107" spans="1:20" x14ac:dyDescent="0.35">
      <c r="A107" s="94" t="s">
        <v>80</v>
      </c>
      <c r="B107" s="95">
        <v>308</v>
      </c>
      <c r="C107" s="94" t="s">
        <v>88</v>
      </c>
      <c r="D107" s="96">
        <v>237539857.34251988</v>
      </c>
      <c r="E107" s="96">
        <v>2932872.7618281529</v>
      </c>
      <c r="F107" s="96">
        <v>6404134.0399999991</v>
      </c>
      <c r="G107" s="96">
        <v>357193.7120472907</v>
      </c>
      <c r="H107" s="96">
        <v>247234057.8563953</v>
      </c>
      <c r="I107" s="96">
        <v>243816983.61075553</v>
      </c>
      <c r="J107" s="96">
        <v>2932872.7618281529</v>
      </c>
      <c r="K107" s="96">
        <v>6422691.417025242</v>
      </c>
      <c r="L107" s="96">
        <v>357193.7120472907</v>
      </c>
      <c r="M107" s="96">
        <v>253529741.5016562</v>
      </c>
      <c r="N107" s="97">
        <v>2.5464467556964632E-2</v>
      </c>
      <c r="O107" s="96">
        <v>240405018.04237792</v>
      </c>
      <c r="P107" s="96">
        <v>2932872.7618281529</v>
      </c>
      <c r="Q107" s="96">
        <v>6422691.417025242</v>
      </c>
      <c r="R107" s="96">
        <v>357193.7120472907</v>
      </c>
      <c r="S107" s="96">
        <v>250117775.93327859</v>
      </c>
      <c r="T107" s="97">
        <v>1.1663919210347151E-2</v>
      </c>
    </row>
    <row r="108" spans="1:20" x14ac:dyDescent="0.35">
      <c r="A108" s="94" t="s">
        <v>80</v>
      </c>
      <c r="B108" s="95">
        <v>203</v>
      </c>
      <c r="C108" s="94" t="s">
        <v>89</v>
      </c>
      <c r="D108" s="96">
        <v>187472461.20378661</v>
      </c>
      <c r="E108" s="96">
        <v>3432541.1563152275</v>
      </c>
      <c r="F108" s="96">
        <v>3359667.4107378996</v>
      </c>
      <c r="G108" s="96">
        <v>506683.92842554819</v>
      </c>
      <c r="H108" s="96">
        <v>194771353.6992653</v>
      </c>
      <c r="I108" s="96">
        <v>183032329.75152969</v>
      </c>
      <c r="J108" s="96">
        <v>3432541.1563152275</v>
      </c>
      <c r="K108" s="96">
        <v>3359667.4107378996</v>
      </c>
      <c r="L108" s="96">
        <v>506683.92842554819</v>
      </c>
      <c r="M108" s="96">
        <v>190331222.24700838</v>
      </c>
      <c r="N108" s="97">
        <v>-2.279663496672435E-2</v>
      </c>
      <c r="O108" s="96">
        <v>185273347.73373857</v>
      </c>
      <c r="P108" s="96">
        <v>3432541.1563152275</v>
      </c>
      <c r="Q108" s="96">
        <v>3359667.4107378996</v>
      </c>
      <c r="R108" s="96">
        <v>506683.92842554819</v>
      </c>
      <c r="S108" s="96">
        <v>192572240.22921726</v>
      </c>
      <c r="T108" s="97">
        <v>-1.129074388137985E-2</v>
      </c>
    </row>
    <row r="109" spans="1:20" x14ac:dyDescent="0.35">
      <c r="A109" s="94" t="s">
        <v>80</v>
      </c>
      <c r="B109" s="95">
        <v>310</v>
      </c>
      <c r="C109" s="94" t="s">
        <v>90</v>
      </c>
      <c r="D109" s="96">
        <v>138923761.55428469</v>
      </c>
      <c r="E109" s="96">
        <v>3487152.4601685368</v>
      </c>
      <c r="F109" s="96">
        <v>2332130.9951999993</v>
      </c>
      <c r="G109" s="96">
        <v>869088.29572684609</v>
      </c>
      <c r="H109" s="96">
        <v>145612133.30538008</v>
      </c>
      <c r="I109" s="96">
        <v>137863412.49976617</v>
      </c>
      <c r="J109" s="96">
        <v>3487152.4601685368</v>
      </c>
      <c r="K109" s="96">
        <v>2333812.9851029119</v>
      </c>
      <c r="L109" s="96">
        <v>869088.29572684609</v>
      </c>
      <c r="M109" s="96">
        <v>144553466.24076447</v>
      </c>
      <c r="N109" s="97">
        <v>-7.2704591340293501E-3</v>
      </c>
      <c r="O109" s="96">
        <v>138445832.32954401</v>
      </c>
      <c r="P109" s="96">
        <v>3487152.4601685368</v>
      </c>
      <c r="Q109" s="96">
        <v>2333812.9851029119</v>
      </c>
      <c r="R109" s="96">
        <v>869088.29572684609</v>
      </c>
      <c r="S109" s="96">
        <v>145135886.07054231</v>
      </c>
      <c r="T109" s="97">
        <v>-3.2706562566388042E-3</v>
      </c>
    </row>
    <row r="110" spans="1:20" x14ac:dyDescent="0.35">
      <c r="A110" s="94" t="s">
        <v>80</v>
      </c>
      <c r="B110" s="95">
        <v>311</v>
      </c>
      <c r="C110" s="94" t="s">
        <v>91</v>
      </c>
      <c r="D110" s="96">
        <v>160780194.72784701</v>
      </c>
      <c r="E110" s="96">
        <v>3259889.2603448275</v>
      </c>
      <c r="F110" s="96">
        <v>1748053.1700000006</v>
      </c>
      <c r="G110" s="96">
        <v>66221.01879113105</v>
      </c>
      <c r="H110" s="96">
        <v>165854358.17698297</v>
      </c>
      <c r="I110" s="96">
        <v>161851598.08441618</v>
      </c>
      <c r="J110" s="96">
        <v>3259889.2603448275</v>
      </c>
      <c r="K110" s="96">
        <v>1748053.1700000006</v>
      </c>
      <c r="L110" s="96">
        <v>66221.01879113105</v>
      </c>
      <c r="M110" s="96">
        <v>166925761.53355214</v>
      </c>
      <c r="N110" s="97">
        <v>6.4599047522517772E-3</v>
      </c>
      <c r="O110" s="96">
        <v>161687586.51874459</v>
      </c>
      <c r="P110" s="96">
        <v>3259889.2603448275</v>
      </c>
      <c r="Q110" s="96">
        <v>1748053.1700000006</v>
      </c>
      <c r="R110" s="96">
        <v>66221.01879113105</v>
      </c>
      <c r="S110" s="96">
        <v>166761749.96788055</v>
      </c>
      <c r="T110" s="97">
        <v>5.4710156601933679E-3</v>
      </c>
    </row>
    <row r="111" spans="1:20" x14ac:dyDescent="0.35">
      <c r="A111" s="94" t="s">
        <v>80</v>
      </c>
      <c r="B111" s="95">
        <v>312</v>
      </c>
      <c r="C111" s="94" t="s">
        <v>92</v>
      </c>
      <c r="D111" s="96">
        <v>194502134.70525634</v>
      </c>
      <c r="E111" s="96">
        <v>2750393.7668538778</v>
      </c>
      <c r="F111" s="96">
        <v>2683835.0599999996</v>
      </c>
      <c r="G111" s="96">
        <v>560368.10267372651</v>
      </c>
      <c r="H111" s="96">
        <v>200496731.63478395</v>
      </c>
      <c r="I111" s="96">
        <v>199637995.44911489</v>
      </c>
      <c r="J111" s="96">
        <v>2750393.7668538778</v>
      </c>
      <c r="K111" s="96">
        <v>2689034.8440776695</v>
      </c>
      <c r="L111" s="96">
        <v>560368.10267372651</v>
      </c>
      <c r="M111" s="96">
        <v>205637792.16272017</v>
      </c>
      <c r="N111" s="97">
        <v>2.5641617626470659E-2</v>
      </c>
      <c r="O111" s="96">
        <v>197873773.88564172</v>
      </c>
      <c r="P111" s="96">
        <v>2750393.7668538778</v>
      </c>
      <c r="Q111" s="96">
        <v>2689034.8440776695</v>
      </c>
      <c r="R111" s="96">
        <v>560368.10267372651</v>
      </c>
      <c r="S111" s="96">
        <v>203873570.59924701</v>
      </c>
      <c r="T111" s="97">
        <v>1.6842364146933519E-2</v>
      </c>
    </row>
    <row r="112" spans="1:20" x14ac:dyDescent="0.35">
      <c r="A112" s="94" t="s">
        <v>80</v>
      </c>
      <c r="B112" s="95">
        <v>313</v>
      </c>
      <c r="C112" s="94" t="s">
        <v>93</v>
      </c>
      <c r="D112" s="96">
        <v>166430213.0440551</v>
      </c>
      <c r="E112" s="96">
        <v>2513014.0342134209</v>
      </c>
      <c r="F112" s="96">
        <v>1769963.0599999998</v>
      </c>
      <c r="G112" s="96">
        <v>0</v>
      </c>
      <c r="H112" s="96">
        <v>170713190.13826853</v>
      </c>
      <c r="I112" s="96">
        <v>166888989.33629379</v>
      </c>
      <c r="J112" s="96">
        <v>2513014.0342134209</v>
      </c>
      <c r="K112" s="96">
        <v>1769963.0599999998</v>
      </c>
      <c r="L112" s="96">
        <v>0</v>
      </c>
      <c r="M112" s="96">
        <v>171171966.43050721</v>
      </c>
      <c r="N112" s="97">
        <v>2.6874097535585229E-3</v>
      </c>
      <c r="O112" s="96">
        <v>167021732.74592653</v>
      </c>
      <c r="P112" s="96">
        <v>2513014.0342134209</v>
      </c>
      <c r="Q112" s="96">
        <v>1769963.0599999998</v>
      </c>
      <c r="R112" s="96">
        <v>0</v>
      </c>
      <c r="S112" s="96">
        <v>171304709.84013996</v>
      </c>
      <c r="T112" s="97">
        <v>3.4649912018651641E-3</v>
      </c>
    </row>
    <row r="113" spans="1:20" x14ac:dyDescent="0.35">
      <c r="A113" s="94" t="s">
        <v>80</v>
      </c>
      <c r="B113" s="95">
        <v>314</v>
      </c>
      <c r="C113" s="94" t="s">
        <v>94</v>
      </c>
      <c r="D113" s="96">
        <v>89020800.04128617</v>
      </c>
      <c r="E113" s="96">
        <v>1841172.5098664663</v>
      </c>
      <c r="F113" s="96">
        <v>1751173.4343839998</v>
      </c>
      <c r="G113" s="96">
        <v>166499.99999999968</v>
      </c>
      <c r="H113" s="96">
        <v>92779645.985536635</v>
      </c>
      <c r="I113" s="96">
        <v>89987664.805086061</v>
      </c>
      <c r="J113" s="96">
        <v>1841172.5098664663</v>
      </c>
      <c r="K113" s="96">
        <v>1751173.4343839998</v>
      </c>
      <c r="L113" s="96">
        <v>166499.99999999968</v>
      </c>
      <c r="M113" s="96">
        <v>93746510.749336526</v>
      </c>
      <c r="N113" s="97">
        <v>1.0421087012453256E-2</v>
      </c>
      <c r="O113" s="96">
        <v>89676453.162042305</v>
      </c>
      <c r="P113" s="96">
        <v>1841172.5098664663</v>
      </c>
      <c r="Q113" s="96">
        <v>1751173.4343839998</v>
      </c>
      <c r="R113" s="96">
        <v>166499.99999999968</v>
      </c>
      <c r="S113" s="96">
        <v>93435299.106292769</v>
      </c>
      <c r="T113" s="97">
        <v>7.0667775651822584E-3</v>
      </c>
    </row>
    <row r="114" spans="1:20" x14ac:dyDescent="0.35">
      <c r="A114" s="94" t="s">
        <v>80</v>
      </c>
      <c r="B114" s="95">
        <v>315</v>
      </c>
      <c r="C114" s="94" t="s">
        <v>95</v>
      </c>
      <c r="D114" s="96">
        <v>110974477.08805878</v>
      </c>
      <c r="E114" s="96">
        <v>1447534.7466751386</v>
      </c>
      <c r="F114" s="96">
        <v>2029634.5500000003</v>
      </c>
      <c r="G114" s="96">
        <v>0</v>
      </c>
      <c r="H114" s="96">
        <v>114451646.38473392</v>
      </c>
      <c r="I114" s="96">
        <v>115927046.2321873</v>
      </c>
      <c r="J114" s="96">
        <v>1447534.7466751386</v>
      </c>
      <c r="K114" s="96">
        <v>2029634.5500000003</v>
      </c>
      <c r="L114" s="96">
        <v>0</v>
      </c>
      <c r="M114" s="96">
        <v>119404215.52886243</v>
      </c>
      <c r="N114" s="97">
        <v>4.3272152918449436E-2</v>
      </c>
      <c r="O114" s="96">
        <v>113236712.16951345</v>
      </c>
      <c r="P114" s="96">
        <v>1447534.7466751386</v>
      </c>
      <c r="Q114" s="96">
        <v>2029634.5500000003</v>
      </c>
      <c r="R114" s="96">
        <v>0</v>
      </c>
      <c r="S114" s="96">
        <v>116713881.46618858</v>
      </c>
      <c r="T114" s="97">
        <v>1.9765858796386926E-2</v>
      </c>
    </row>
    <row r="115" spans="1:20" x14ac:dyDescent="0.35">
      <c r="A115" s="94" t="s">
        <v>80</v>
      </c>
      <c r="B115" s="95">
        <v>317</v>
      </c>
      <c r="C115" s="94" t="s">
        <v>96</v>
      </c>
      <c r="D115" s="96">
        <v>193493963.3474831</v>
      </c>
      <c r="E115" s="96">
        <v>4080535.6269736076</v>
      </c>
      <c r="F115" s="96">
        <v>3742657.9434557287</v>
      </c>
      <c r="G115" s="96">
        <v>283213.91899471352</v>
      </c>
      <c r="H115" s="96">
        <v>201600370.83690715</v>
      </c>
      <c r="I115" s="96">
        <v>201751002.28688905</v>
      </c>
      <c r="J115" s="96">
        <v>4080535.6269736076</v>
      </c>
      <c r="K115" s="96">
        <v>3745053.4323877674</v>
      </c>
      <c r="L115" s="96">
        <v>283213.91899471352</v>
      </c>
      <c r="M115" s="96">
        <v>209859805.26524514</v>
      </c>
      <c r="N115" s="97">
        <v>4.0969341445407315E-2</v>
      </c>
      <c r="O115" s="96">
        <v>197782055.77941883</v>
      </c>
      <c r="P115" s="96">
        <v>4080535.6269736076</v>
      </c>
      <c r="Q115" s="96">
        <v>3745053.4323877674</v>
      </c>
      <c r="R115" s="96">
        <v>283213.91899471352</v>
      </c>
      <c r="S115" s="96">
        <v>205890858.75777492</v>
      </c>
      <c r="T115" s="97">
        <v>2.1282142999323739E-2</v>
      </c>
    </row>
    <row r="116" spans="1:20" x14ac:dyDescent="0.35">
      <c r="A116" s="94" t="s">
        <v>80</v>
      </c>
      <c r="B116" s="95">
        <v>318</v>
      </c>
      <c r="C116" s="94" t="s">
        <v>97</v>
      </c>
      <c r="D116" s="96">
        <v>95691824.10921149</v>
      </c>
      <c r="E116" s="96">
        <v>2017479.720148037</v>
      </c>
      <c r="F116" s="96">
        <v>1713685.048361958</v>
      </c>
      <c r="G116" s="96">
        <v>31522.530442687712</v>
      </c>
      <c r="H116" s="96">
        <v>99454511.408164173</v>
      </c>
      <c r="I116" s="96">
        <v>96893004.371396095</v>
      </c>
      <c r="J116" s="96">
        <v>2017479.720148037</v>
      </c>
      <c r="K116" s="96">
        <v>1713685.048361958</v>
      </c>
      <c r="L116" s="96">
        <v>31522.530442687712</v>
      </c>
      <c r="M116" s="96">
        <v>100655691.67034878</v>
      </c>
      <c r="N116" s="97">
        <v>1.2077685015764894E-2</v>
      </c>
      <c r="O116" s="96">
        <v>96454511.382602021</v>
      </c>
      <c r="P116" s="96">
        <v>2017479.720148037</v>
      </c>
      <c r="Q116" s="96">
        <v>1713685.048361958</v>
      </c>
      <c r="R116" s="96">
        <v>31522.530442687712</v>
      </c>
      <c r="S116" s="96">
        <v>100217198.6815547</v>
      </c>
      <c r="T116" s="97">
        <v>7.6687046428738359E-3</v>
      </c>
    </row>
    <row r="117" spans="1:20" x14ac:dyDescent="0.35">
      <c r="A117" s="94" t="s">
        <v>80</v>
      </c>
      <c r="B117" s="95">
        <v>319</v>
      </c>
      <c r="C117" s="94" t="s">
        <v>98</v>
      </c>
      <c r="D117" s="96">
        <v>134559089.21037742</v>
      </c>
      <c r="E117" s="96">
        <v>1491000.0000000596</v>
      </c>
      <c r="F117" s="96">
        <v>1946084</v>
      </c>
      <c r="G117" s="96">
        <v>2698.7449466654261</v>
      </c>
      <c r="H117" s="96">
        <v>137998871.95532414</v>
      </c>
      <c r="I117" s="96">
        <v>137160698.57279548</v>
      </c>
      <c r="J117" s="96">
        <v>1491000.0000000596</v>
      </c>
      <c r="K117" s="96">
        <v>1946084</v>
      </c>
      <c r="L117" s="96">
        <v>2698.7449466654261</v>
      </c>
      <c r="M117" s="96">
        <v>140600481.3177422</v>
      </c>
      <c r="N117" s="97">
        <v>1.8852395860600168E-2</v>
      </c>
      <c r="O117" s="96">
        <v>136199314.48536968</v>
      </c>
      <c r="P117" s="96">
        <v>1491000.0000000596</v>
      </c>
      <c r="Q117" s="96">
        <v>1946084</v>
      </c>
      <c r="R117" s="96">
        <v>2698.7449466654261</v>
      </c>
      <c r="S117" s="96">
        <v>139639097.2303164</v>
      </c>
      <c r="T117" s="97">
        <v>1.1885787555736327E-2</v>
      </c>
    </row>
    <row r="118" spans="1:20" x14ac:dyDescent="0.35">
      <c r="A118" s="94" t="s">
        <v>80</v>
      </c>
      <c r="B118" s="95">
        <v>320</v>
      </c>
      <c r="C118" s="94" t="s">
        <v>99</v>
      </c>
      <c r="D118" s="96">
        <v>185569449.3924056</v>
      </c>
      <c r="E118" s="96">
        <v>3250000</v>
      </c>
      <c r="F118" s="96">
        <v>6869186.2000000011</v>
      </c>
      <c r="G118" s="96">
        <v>386059.12713408272</v>
      </c>
      <c r="H118" s="96">
        <v>196074694.71953967</v>
      </c>
      <c r="I118" s="96">
        <v>181512152.43220338</v>
      </c>
      <c r="J118" s="96">
        <v>3250000</v>
      </c>
      <c r="K118" s="96">
        <v>6907920.9562873803</v>
      </c>
      <c r="L118" s="96">
        <v>386059.12713408272</v>
      </c>
      <c r="M118" s="96">
        <v>192056132.51562485</v>
      </c>
      <c r="N118" s="97">
        <v>-2.0495057812854767E-2</v>
      </c>
      <c r="O118" s="96">
        <v>183312109.63498443</v>
      </c>
      <c r="P118" s="96">
        <v>3250000</v>
      </c>
      <c r="Q118" s="96">
        <v>6907920.9562873803</v>
      </c>
      <c r="R118" s="96">
        <v>386059.12713408272</v>
      </c>
      <c r="S118" s="96">
        <v>193856089.7184059</v>
      </c>
      <c r="T118" s="97">
        <v>-1.1315101136876504E-2</v>
      </c>
    </row>
    <row r="119" spans="1:20" x14ac:dyDescent="0.35">
      <c r="A119" s="94" t="s">
        <v>100</v>
      </c>
      <c r="B119" s="95">
        <v>867</v>
      </c>
      <c r="C119" s="94" t="s">
        <v>101</v>
      </c>
      <c r="D119" s="96">
        <v>61682301.67704092</v>
      </c>
      <c r="E119" s="96">
        <v>614792.9648398275</v>
      </c>
      <c r="F119" s="96">
        <v>1478568.4814107001</v>
      </c>
      <c r="G119" s="96">
        <v>23196.983672085313</v>
      </c>
      <c r="H119" s="96">
        <v>63798860.10696353</v>
      </c>
      <c r="I119" s="96">
        <v>64922357.314640805</v>
      </c>
      <c r="J119" s="96">
        <v>614792.9648398275</v>
      </c>
      <c r="K119" s="96">
        <v>1478568.4814107001</v>
      </c>
      <c r="L119" s="96">
        <v>23196.983672085313</v>
      </c>
      <c r="M119" s="96">
        <v>67038915.744563416</v>
      </c>
      <c r="N119" s="97">
        <v>5.0785478489234537E-2</v>
      </c>
      <c r="O119" s="96">
        <v>63115275.889804833</v>
      </c>
      <c r="P119" s="96">
        <v>614792.9648398275</v>
      </c>
      <c r="Q119" s="96">
        <v>1478568.4814107001</v>
      </c>
      <c r="R119" s="96">
        <v>23196.983672085313</v>
      </c>
      <c r="S119" s="96">
        <v>65231834.319727443</v>
      </c>
      <c r="T119" s="97">
        <v>2.2460812158108023E-2</v>
      </c>
    </row>
    <row r="120" spans="1:20" x14ac:dyDescent="0.35">
      <c r="A120" s="94" t="s">
        <v>100</v>
      </c>
      <c r="B120" s="95">
        <v>846</v>
      </c>
      <c r="C120" s="94" t="s">
        <v>102</v>
      </c>
      <c r="D120" s="96">
        <v>125283007.38107605</v>
      </c>
      <c r="E120" s="96">
        <v>1019950.7842047319</v>
      </c>
      <c r="F120" s="96">
        <v>2862309</v>
      </c>
      <c r="G120" s="96">
        <v>99999.999999999898</v>
      </c>
      <c r="H120" s="96">
        <v>129265267.16528079</v>
      </c>
      <c r="I120" s="96">
        <v>124916732.3709105</v>
      </c>
      <c r="J120" s="96">
        <v>1019950.7842047319</v>
      </c>
      <c r="K120" s="96">
        <v>2865360.4159223302</v>
      </c>
      <c r="L120" s="96">
        <v>99999.999999999898</v>
      </c>
      <c r="M120" s="96">
        <v>128902043.57103756</v>
      </c>
      <c r="N120" s="97">
        <v>-2.80990866462838E-3</v>
      </c>
      <c r="O120" s="96">
        <v>125375906.74314068</v>
      </c>
      <c r="P120" s="96">
        <v>1019950.7842047319</v>
      </c>
      <c r="Q120" s="96">
        <v>2865360.4159223302</v>
      </c>
      <c r="R120" s="96">
        <v>99999.999999999898</v>
      </c>
      <c r="S120" s="96">
        <v>129361217.94326775</v>
      </c>
      <c r="T120" s="97">
        <v>7.4227810835125752E-4</v>
      </c>
    </row>
    <row r="121" spans="1:20" x14ac:dyDescent="0.35">
      <c r="A121" s="94" t="s">
        <v>100</v>
      </c>
      <c r="B121" s="95">
        <v>825</v>
      </c>
      <c r="C121" s="94" t="s">
        <v>103</v>
      </c>
      <c r="D121" s="96">
        <v>282662973.37501001</v>
      </c>
      <c r="E121" s="96">
        <v>1763981.8378620115</v>
      </c>
      <c r="F121" s="96">
        <v>3860647.5831519999</v>
      </c>
      <c r="G121" s="96">
        <v>213516.44159733964</v>
      </c>
      <c r="H121" s="96">
        <v>288501119.23762137</v>
      </c>
      <c r="I121" s="96">
        <v>292642037.85184026</v>
      </c>
      <c r="J121" s="96">
        <v>1763981.8378620115</v>
      </c>
      <c r="K121" s="96">
        <v>3860647.5831519999</v>
      </c>
      <c r="L121" s="96">
        <v>213516.44159733964</v>
      </c>
      <c r="M121" s="96">
        <v>298480183.71445161</v>
      </c>
      <c r="N121" s="97">
        <v>3.4589344066326078E-2</v>
      </c>
      <c r="O121" s="96">
        <v>288890583.81921542</v>
      </c>
      <c r="P121" s="96">
        <v>1763981.8378620115</v>
      </c>
      <c r="Q121" s="96">
        <v>3860647.5831519999</v>
      </c>
      <c r="R121" s="96">
        <v>213516.44159733964</v>
      </c>
      <c r="S121" s="96">
        <v>294728729.68182677</v>
      </c>
      <c r="T121" s="97">
        <v>2.1586087640360629E-2</v>
      </c>
    </row>
    <row r="122" spans="1:20" x14ac:dyDescent="0.35">
      <c r="A122" s="94" t="s">
        <v>100</v>
      </c>
      <c r="B122" s="95">
        <v>845</v>
      </c>
      <c r="C122" s="94" t="s">
        <v>104</v>
      </c>
      <c r="D122" s="96">
        <v>251916180.63261804</v>
      </c>
      <c r="E122" s="96">
        <v>2727996.6547141513</v>
      </c>
      <c r="F122" s="96">
        <v>7363355.861270003</v>
      </c>
      <c r="G122" s="96">
        <v>0</v>
      </c>
      <c r="H122" s="96">
        <v>262007533.14860219</v>
      </c>
      <c r="I122" s="96">
        <v>258403700.29894146</v>
      </c>
      <c r="J122" s="96">
        <v>2727996.6547141513</v>
      </c>
      <c r="K122" s="96">
        <v>7397439.1234059259</v>
      </c>
      <c r="L122" s="96">
        <v>0</v>
      </c>
      <c r="M122" s="96">
        <v>268529136.07706153</v>
      </c>
      <c r="N122" s="97">
        <v>2.4890898555808061E-2</v>
      </c>
      <c r="O122" s="96">
        <v>255859465.83917969</v>
      </c>
      <c r="P122" s="96">
        <v>2727996.6547141513</v>
      </c>
      <c r="Q122" s="96">
        <v>7397439.1234059259</v>
      </c>
      <c r="R122" s="96">
        <v>0</v>
      </c>
      <c r="S122" s="96">
        <v>265984901.61729977</v>
      </c>
      <c r="T122" s="97">
        <v>1.5180359209144401E-2</v>
      </c>
    </row>
    <row r="123" spans="1:20" x14ac:dyDescent="0.35">
      <c r="A123" s="94" t="s">
        <v>100</v>
      </c>
      <c r="B123" s="95">
        <v>850</v>
      </c>
      <c r="C123" s="94" t="s">
        <v>105</v>
      </c>
      <c r="D123" s="96">
        <v>686277692.57801044</v>
      </c>
      <c r="E123" s="96">
        <v>2291091.7116490901</v>
      </c>
      <c r="F123" s="96">
        <v>10237497.879000003</v>
      </c>
      <c r="G123" s="96">
        <v>486772.87959282525</v>
      </c>
      <c r="H123" s="96">
        <v>699293055.04825222</v>
      </c>
      <c r="I123" s="96">
        <v>690810862.95050991</v>
      </c>
      <c r="J123" s="96">
        <v>2291091.7116490901</v>
      </c>
      <c r="K123" s="96">
        <v>10237497.879000003</v>
      </c>
      <c r="L123" s="96">
        <v>486772.87959282525</v>
      </c>
      <c r="M123" s="96">
        <v>703826225.42075169</v>
      </c>
      <c r="N123" s="97">
        <v>6.4825044947525168E-3</v>
      </c>
      <c r="O123" s="96">
        <v>690940970.37683439</v>
      </c>
      <c r="P123" s="96">
        <v>2291091.7116490901</v>
      </c>
      <c r="Q123" s="96">
        <v>10237497.879000003</v>
      </c>
      <c r="R123" s="96">
        <v>486772.87959282525</v>
      </c>
      <c r="S123" s="96">
        <v>703956332.84707618</v>
      </c>
      <c r="T123" s="97">
        <v>6.668560148223035E-3</v>
      </c>
    </row>
    <row r="124" spans="1:20" x14ac:dyDescent="0.35">
      <c r="A124" s="94" t="s">
        <v>100</v>
      </c>
      <c r="B124" s="95">
        <v>921</v>
      </c>
      <c r="C124" s="94" t="s">
        <v>106</v>
      </c>
      <c r="D124" s="96">
        <v>64882728.005489431</v>
      </c>
      <c r="E124" s="96">
        <v>885342.20135707152</v>
      </c>
      <c r="F124" s="96">
        <v>1007627</v>
      </c>
      <c r="G124" s="96">
        <v>117042.30479769268</v>
      </c>
      <c r="H124" s="96">
        <v>66892739.511644199</v>
      </c>
      <c r="I124" s="96">
        <v>65771715.504250154</v>
      </c>
      <c r="J124" s="96">
        <v>885342.20135707152</v>
      </c>
      <c r="K124" s="96">
        <v>1007627</v>
      </c>
      <c r="L124" s="96">
        <v>117042.30479769268</v>
      </c>
      <c r="M124" s="96">
        <v>67781727.01040493</v>
      </c>
      <c r="N124" s="97">
        <v>1.3289745722044888E-2</v>
      </c>
      <c r="O124" s="96">
        <v>65683533.860378534</v>
      </c>
      <c r="P124" s="96">
        <v>885342.20135707152</v>
      </c>
      <c r="Q124" s="96">
        <v>1007627</v>
      </c>
      <c r="R124" s="96">
        <v>117042.30479769268</v>
      </c>
      <c r="S124" s="96">
        <v>67693545.366533294</v>
      </c>
      <c r="T124" s="97">
        <v>1.1971491386590483E-2</v>
      </c>
    </row>
    <row r="125" spans="1:20" x14ac:dyDescent="0.35">
      <c r="A125" s="94" t="s">
        <v>100</v>
      </c>
      <c r="B125" s="95">
        <v>886</v>
      </c>
      <c r="C125" s="94" t="s">
        <v>107</v>
      </c>
      <c r="D125" s="96">
        <v>796868905.66060293</v>
      </c>
      <c r="E125" s="96">
        <v>7886387.0652802549</v>
      </c>
      <c r="F125" s="96">
        <v>18274178.507963467</v>
      </c>
      <c r="G125" s="96">
        <v>0</v>
      </c>
      <c r="H125" s="96">
        <v>823029471.23384655</v>
      </c>
      <c r="I125" s="96">
        <v>826301870.43793714</v>
      </c>
      <c r="J125" s="96">
        <v>7886387.0652802549</v>
      </c>
      <c r="K125" s="96">
        <v>18387421.226410072</v>
      </c>
      <c r="L125" s="96">
        <v>0</v>
      </c>
      <c r="M125" s="96">
        <v>852575678.72962737</v>
      </c>
      <c r="N125" s="97">
        <v>3.5899331103522503E-2</v>
      </c>
      <c r="O125" s="96">
        <v>809691059.92126083</v>
      </c>
      <c r="P125" s="96">
        <v>7886387.0652802549</v>
      </c>
      <c r="Q125" s="96">
        <v>18387421.226410072</v>
      </c>
      <c r="R125" s="96">
        <v>0</v>
      </c>
      <c r="S125" s="96">
        <v>835964868.21295106</v>
      </c>
      <c r="T125" s="97">
        <v>1.5716808973696095E-2</v>
      </c>
    </row>
    <row r="126" spans="1:20" x14ac:dyDescent="0.35">
      <c r="A126" s="94" t="s">
        <v>100</v>
      </c>
      <c r="B126" s="95">
        <v>887</v>
      </c>
      <c r="C126" s="94" t="s">
        <v>108</v>
      </c>
      <c r="D126" s="96">
        <v>159288388.95352218</v>
      </c>
      <c r="E126" s="96">
        <v>1843810.190149341</v>
      </c>
      <c r="F126" s="96">
        <v>1684386.2630000003</v>
      </c>
      <c r="G126" s="96">
        <v>423092.58132669039</v>
      </c>
      <c r="H126" s="96">
        <v>163239677.98799822</v>
      </c>
      <c r="I126" s="96">
        <v>163705060.4563992</v>
      </c>
      <c r="J126" s="96">
        <v>1843810.190149341</v>
      </c>
      <c r="K126" s="96">
        <v>1684386.2630000003</v>
      </c>
      <c r="L126" s="96">
        <v>423092.58132669039</v>
      </c>
      <c r="M126" s="96">
        <v>167656349.49087524</v>
      </c>
      <c r="N126" s="97">
        <v>2.7056360054825257E-2</v>
      </c>
      <c r="O126" s="96">
        <v>161802907.70226389</v>
      </c>
      <c r="P126" s="96">
        <v>1843810.190149341</v>
      </c>
      <c r="Q126" s="96">
        <v>1684386.2630000003</v>
      </c>
      <c r="R126" s="96">
        <v>423092.58132669039</v>
      </c>
      <c r="S126" s="96">
        <v>165754196.73673993</v>
      </c>
      <c r="T126" s="97">
        <v>1.5403845313432862E-2</v>
      </c>
    </row>
    <row r="127" spans="1:20" x14ac:dyDescent="0.35">
      <c r="A127" s="94" t="s">
        <v>100</v>
      </c>
      <c r="B127" s="95">
        <v>826</v>
      </c>
      <c r="C127" s="94" t="s">
        <v>109</v>
      </c>
      <c r="D127" s="96">
        <v>165946686.51491314</v>
      </c>
      <c r="E127" s="96">
        <v>5166921.2869337639</v>
      </c>
      <c r="F127" s="96">
        <v>2411344.5616000006</v>
      </c>
      <c r="G127" s="96">
        <v>169919.39741048537</v>
      </c>
      <c r="H127" s="96">
        <v>173694871.76085737</v>
      </c>
      <c r="I127" s="96">
        <v>173362824.83759645</v>
      </c>
      <c r="J127" s="96">
        <v>5166921.2869337639</v>
      </c>
      <c r="K127" s="96">
        <v>2411344.5616000006</v>
      </c>
      <c r="L127" s="96">
        <v>169919.39741048537</v>
      </c>
      <c r="M127" s="96">
        <v>181111010.08354068</v>
      </c>
      <c r="N127" s="97">
        <v>4.2696357396744711E-2</v>
      </c>
      <c r="O127" s="96">
        <v>169764211.6037055</v>
      </c>
      <c r="P127" s="96">
        <v>5166921.2869337639</v>
      </c>
      <c r="Q127" s="96">
        <v>2411344.5616000006</v>
      </c>
      <c r="R127" s="96">
        <v>169919.39741048537</v>
      </c>
      <c r="S127" s="96">
        <v>177512396.84964973</v>
      </c>
      <c r="T127" s="97">
        <v>2.1978340811629193E-2</v>
      </c>
    </row>
    <row r="128" spans="1:20" x14ac:dyDescent="0.35">
      <c r="A128" s="94" t="s">
        <v>100</v>
      </c>
      <c r="B128" s="95">
        <v>931</v>
      </c>
      <c r="C128" s="94" t="s">
        <v>110</v>
      </c>
      <c r="D128" s="96">
        <v>336260281.74045473</v>
      </c>
      <c r="E128" s="96">
        <v>1851505.2314391844</v>
      </c>
      <c r="F128" s="96">
        <v>4242596.6449999996</v>
      </c>
      <c r="G128" s="96">
        <v>176061.30326172581</v>
      </c>
      <c r="H128" s="96">
        <v>342530444.92015558</v>
      </c>
      <c r="I128" s="96">
        <v>340824964.63797337</v>
      </c>
      <c r="J128" s="96">
        <v>1851505.2314391844</v>
      </c>
      <c r="K128" s="96">
        <v>4242596.6449999996</v>
      </c>
      <c r="L128" s="96">
        <v>176061.30326172581</v>
      </c>
      <c r="M128" s="96">
        <v>347095127.81767422</v>
      </c>
      <c r="N128" s="97">
        <v>1.3326356723072141E-2</v>
      </c>
      <c r="O128" s="96">
        <v>339342164.98649985</v>
      </c>
      <c r="P128" s="96">
        <v>1851505.2314391844</v>
      </c>
      <c r="Q128" s="96">
        <v>4242596.6449999996</v>
      </c>
      <c r="R128" s="96">
        <v>176061.30326172581</v>
      </c>
      <c r="S128" s="96">
        <v>345612328.1662007</v>
      </c>
      <c r="T128" s="97">
        <v>8.9973994771865851E-3</v>
      </c>
    </row>
    <row r="129" spans="1:20" x14ac:dyDescent="0.35">
      <c r="A129" s="94" t="s">
        <v>100</v>
      </c>
      <c r="B129" s="95">
        <v>851</v>
      </c>
      <c r="C129" s="94" t="s">
        <v>111</v>
      </c>
      <c r="D129" s="96">
        <v>105318601.5604295</v>
      </c>
      <c r="E129" s="96">
        <v>528496.06190567743</v>
      </c>
      <c r="F129" s="96">
        <v>1256668.3299999998</v>
      </c>
      <c r="G129" s="96">
        <v>0</v>
      </c>
      <c r="H129" s="96">
        <v>107103765.95233518</v>
      </c>
      <c r="I129" s="96">
        <v>106646874.7846301</v>
      </c>
      <c r="J129" s="96">
        <v>528496.06190567743</v>
      </c>
      <c r="K129" s="96">
        <v>1258836.2266524269</v>
      </c>
      <c r="L129" s="96">
        <v>0</v>
      </c>
      <c r="M129" s="96">
        <v>108434207.07318822</v>
      </c>
      <c r="N129" s="97">
        <v>1.242198263546701E-2</v>
      </c>
      <c r="O129" s="96">
        <v>106505545.86691757</v>
      </c>
      <c r="P129" s="96">
        <v>528496.06190567743</v>
      </c>
      <c r="Q129" s="96">
        <v>1258836.2266524269</v>
      </c>
      <c r="R129" s="96">
        <v>0</v>
      </c>
      <c r="S129" s="96">
        <v>108292878.15547568</v>
      </c>
      <c r="T129" s="97">
        <v>1.1102431297044246E-2</v>
      </c>
    </row>
    <row r="130" spans="1:20" x14ac:dyDescent="0.35">
      <c r="A130" s="94" t="s">
        <v>100</v>
      </c>
      <c r="B130" s="95">
        <v>870</v>
      </c>
      <c r="C130" s="94" t="s">
        <v>112</v>
      </c>
      <c r="D130" s="96">
        <v>75724047.690576971</v>
      </c>
      <c r="E130" s="96">
        <v>2077095.2030765661</v>
      </c>
      <c r="F130" s="96">
        <v>847745.41</v>
      </c>
      <c r="G130" s="96">
        <v>118162.80000000008</v>
      </c>
      <c r="H130" s="96">
        <v>78767051.103653535</v>
      </c>
      <c r="I130" s="96">
        <v>77877085.031237513</v>
      </c>
      <c r="J130" s="96">
        <v>2077095.2030765661</v>
      </c>
      <c r="K130" s="96">
        <v>847745.41</v>
      </c>
      <c r="L130" s="96">
        <v>118162.80000000008</v>
      </c>
      <c r="M130" s="96">
        <v>80920088.444314077</v>
      </c>
      <c r="N130" s="97">
        <v>2.7334238244202558E-2</v>
      </c>
      <c r="O130" s="96">
        <v>76771230.045104638</v>
      </c>
      <c r="P130" s="96">
        <v>2077095.2030765661</v>
      </c>
      <c r="Q130" s="96">
        <v>847745.41</v>
      </c>
      <c r="R130" s="96">
        <v>118162.80000000008</v>
      </c>
      <c r="S130" s="96">
        <v>79814233.458181202</v>
      </c>
      <c r="T130" s="97">
        <v>1.3294675119291055E-2</v>
      </c>
    </row>
    <row r="131" spans="1:20" x14ac:dyDescent="0.35">
      <c r="A131" s="94" t="s">
        <v>100</v>
      </c>
      <c r="B131" s="95">
        <v>871</v>
      </c>
      <c r="C131" s="94" t="s">
        <v>113</v>
      </c>
      <c r="D131" s="96">
        <v>110378455.13781346</v>
      </c>
      <c r="E131" s="96">
        <v>1191397.9627193778</v>
      </c>
      <c r="F131" s="96">
        <v>2510579.4</v>
      </c>
      <c r="G131" s="96">
        <v>0</v>
      </c>
      <c r="H131" s="96">
        <v>114080432.50053285</v>
      </c>
      <c r="I131" s="96">
        <v>107789048.17431678</v>
      </c>
      <c r="J131" s="96">
        <v>1191397.9627193778</v>
      </c>
      <c r="K131" s="96">
        <v>2521725.9087378643</v>
      </c>
      <c r="L131" s="96">
        <v>0</v>
      </c>
      <c r="M131" s="96">
        <v>111502172.04577403</v>
      </c>
      <c r="N131" s="97">
        <v>-2.2600374124167044E-2</v>
      </c>
      <c r="O131" s="96">
        <v>109040078.0488684</v>
      </c>
      <c r="P131" s="96">
        <v>1191397.9627193778</v>
      </c>
      <c r="Q131" s="96">
        <v>2521725.9087378643</v>
      </c>
      <c r="R131" s="96">
        <v>0</v>
      </c>
      <c r="S131" s="96">
        <v>112753201.92032565</v>
      </c>
      <c r="T131" s="97">
        <v>-1.163416504579784E-2</v>
      </c>
    </row>
    <row r="132" spans="1:20" x14ac:dyDescent="0.35">
      <c r="A132" s="94" t="s">
        <v>100</v>
      </c>
      <c r="B132" s="95">
        <v>852</v>
      </c>
      <c r="C132" s="94" t="s">
        <v>114</v>
      </c>
      <c r="D132" s="96">
        <v>127910287.37939723</v>
      </c>
      <c r="E132" s="96">
        <v>799168.60776403337</v>
      </c>
      <c r="F132" s="96">
        <v>2440300.09</v>
      </c>
      <c r="G132" s="96">
        <v>218727.95654677146</v>
      </c>
      <c r="H132" s="96">
        <v>131368484.03370804</v>
      </c>
      <c r="I132" s="96">
        <v>129541757.8338737</v>
      </c>
      <c r="J132" s="96">
        <v>799168.60776403337</v>
      </c>
      <c r="K132" s="96">
        <v>2446591.3521359228</v>
      </c>
      <c r="L132" s="96">
        <v>218727.95654677146</v>
      </c>
      <c r="M132" s="96">
        <v>133006245.75032043</v>
      </c>
      <c r="N132" s="97">
        <v>1.2466930167148504E-2</v>
      </c>
      <c r="O132" s="96">
        <v>129008380.09557065</v>
      </c>
      <c r="P132" s="96">
        <v>799168.60776403337</v>
      </c>
      <c r="Q132" s="96">
        <v>2446591.3521359228</v>
      </c>
      <c r="R132" s="96">
        <v>218727.95654677146</v>
      </c>
      <c r="S132" s="96">
        <v>132472868.01201738</v>
      </c>
      <c r="T132" s="97">
        <v>8.4067650352575019E-3</v>
      </c>
    </row>
    <row r="133" spans="1:20" x14ac:dyDescent="0.35">
      <c r="A133" s="94" t="s">
        <v>100</v>
      </c>
      <c r="B133" s="95">
        <v>936</v>
      </c>
      <c r="C133" s="94" t="s">
        <v>115</v>
      </c>
      <c r="D133" s="96">
        <v>559453853.32616818</v>
      </c>
      <c r="E133" s="96">
        <v>8957646.5421016328</v>
      </c>
      <c r="F133" s="96">
        <v>7479919.8690254791</v>
      </c>
      <c r="G133" s="96">
        <v>160418.40780159895</v>
      </c>
      <c r="H133" s="96">
        <v>576051838.1450969</v>
      </c>
      <c r="I133" s="96">
        <v>577414920.71709335</v>
      </c>
      <c r="J133" s="96">
        <v>8957646.5421016328</v>
      </c>
      <c r="K133" s="96">
        <v>7479919.8690254791</v>
      </c>
      <c r="L133" s="96">
        <v>160418.40780159895</v>
      </c>
      <c r="M133" s="96">
        <v>594012905.53602207</v>
      </c>
      <c r="N133" s="97">
        <v>3.1179602600974743E-2</v>
      </c>
      <c r="O133" s="96">
        <v>569037835.39362335</v>
      </c>
      <c r="P133" s="96">
        <v>8957646.5421016328</v>
      </c>
      <c r="Q133" s="96">
        <v>7479919.8690254791</v>
      </c>
      <c r="R133" s="96">
        <v>160418.40780159895</v>
      </c>
      <c r="S133" s="96">
        <v>585635820.21255207</v>
      </c>
      <c r="T133" s="97">
        <v>1.6637360447135929E-2</v>
      </c>
    </row>
    <row r="134" spans="1:20" x14ac:dyDescent="0.35">
      <c r="A134" s="94" t="s">
        <v>100</v>
      </c>
      <c r="B134" s="95">
        <v>869</v>
      </c>
      <c r="C134" s="94" t="s">
        <v>116</v>
      </c>
      <c r="D134" s="96">
        <v>94551028.47795409</v>
      </c>
      <c r="E134" s="96">
        <v>290000</v>
      </c>
      <c r="F134" s="96">
        <v>1067929.8499999996</v>
      </c>
      <c r="G134" s="96">
        <v>0</v>
      </c>
      <c r="H134" s="96">
        <v>95908958.327954084</v>
      </c>
      <c r="I134" s="96">
        <v>94333374.156429097</v>
      </c>
      <c r="J134" s="96">
        <v>290000</v>
      </c>
      <c r="K134" s="96">
        <v>1067929.8499999996</v>
      </c>
      <c r="L134" s="96">
        <v>0</v>
      </c>
      <c r="M134" s="96">
        <v>95691304.006429091</v>
      </c>
      <c r="N134" s="97">
        <v>-2.2693846885578628E-3</v>
      </c>
      <c r="O134" s="96">
        <v>94452381.168058321</v>
      </c>
      <c r="P134" s="96">
        <v>290000</v>
      </c>
      <c r="Q134" s="96">
        <v>1067929.8499999996</v>
      </c>
      <c r="R134" s="96">
        <v>0</v>
      </c>
      <c r="S134" s="96">
        <v>95810311.018058315</v>
      </c>
      <c r="T134" s="97">
        <v>-1.0285515724032246E-3</v>
      </c>
    </row>
    <row r="135" spans="1:20" x14ac:dyDescent="0.35">
      <c r="A135" s="94" t="s">
        <v>100</v>
      </c>
      <c r="B135" s="95">
        <v>938</v>
      </c>
      <c r="C135" s="94" t="s">
        <v>117</v>
      </c>
      <c r="D135" s="96">
        <v>399944366.71269685</v>
      </c>
      <c r="E135" s="96">
        <v>5631358.9203980509</v>
      </c>
      <c r="F135" s="96">
        <v>8162178.8323369594</v>
      </c>
      <c r="G135" s="96">
        <v>0</v>
      </c>
      <c r="H135" s="96">
        <v>413737904.46543187</v>
      </c>
      <c r="I135" s="96">
        <v>414501183.55228066</v>
      </c>
      <c r="J135" s="96">
        <v>5631358.9203980509</v>
      </c>
      <c r="K135" s="96">
        <v>8177370.8393272506</v>
      </c>
      <c r="L135" s="96">
        <v>0</v>
      </c>
      <c r="M135" s="96">
        <v>428309913.312006</v>
      </c>
      <c r="N135" s="97">
        <v>3.5220386358851608E-2</v>
      </c>
      <c r="O135" s="96">
        <v>407817289.69915408</v>
      </c>
      <c r="P135" s="96">
        <v>5631358.9203980509</v>
      </c>
      <c r="Q135" s="96">
        <v>8177370.8393272506</v>
      </c>
      <c r="R135" s="96">
        <v>0</v>
      </c>
      <c r="S135" s="96">
        <v>421626019.45887941</v>
      </c>
      <c r="T135" s="97">
        <v>1.9065487856712915E-2</v>
      </c>
    </row>
    <row r="136" spans="1:20" x14ac:dyDescent="0.35">
      <c r="A136" s="94" t="s">
        <v>100</v>
      </c>
      <c r="B136" s="95">
        <v>868</v>
      </c>
      <c r="C136" s="94" t="s">
        <v>118</v>
      </c>
      <c r="D136" s="96">
        <v>77418278.30328849</v>
      </c>
      <c r="E136" s="96">
        <v>645883.61469193012</v>
      </c>
      <c r="F136" s="96">
        <v>685250</v>
      </c>
      <c r="G136" s="96">
        <v>0</v>
      </c>
      <c r="H136" s="96">
        <v>78749411.917980418</v>
      </c>
      <c r="I136" s="96">
        <v>77714639.370768115</v>
      </c>
      <c r="J136" s="96">
        <v>645883.61469193012</v>
      </c>
      <c r="K136" s="96">
        <v>685250</v>
      </c>
      <c r="L136" s="96">
        <v>0</v>
      </c>
      <c r="M136" s="96">
        <v>79045772.985460043</v>
      </c>
      <c r="N136" s="97">
        <v>3.7633432461476879E-3</v>
      </c>
      <c r="O136" s="96">
        <v>77792489.07702288</v>
      </c>
      <c r="P136" s="96">
        <v>645883.61469193012</v>
      </c>
      <c r="Q136" s="96">
        <v>685250</v>
      </c>
      <c r="R136" s="96">
        <v>0</v>
      </c>
      <c r="S136" s="96">
        <v>79123622.691714808</v>
      </c>
      <c r="T136" s="97">
        <v>4.751918327011051E-3</v>
      </c>
    </row>
    <row r="137" spans="1:20" x14ac:dyDescent="0.35">
      <c r="A137" s="94" t="s">
        <v>100</v>
      </c>
      <c r="B137" s="95">
        <v>872</v>
      </c>
      <c r="C137" s="94" t="s">
        <v>119</v>
      </c>
      <c r="D137" s="96">
        <v>81843175.860816553</v>
      </c>
      <c r="E137" s="96">
        <v>774792.79719855078</v>
      </c>
      <c r="F137" s="96">
        <v>1586060.75</v>
      </c>
      <c r="G137" s="96">
        <v>138403.6876084437</v>
      </c>
      <c r="H137" s="96">
        <v>84342433.095623553</v>
      </c>
      <c r="I137" s="96">
        <v>83607877.923661426</v>
      </c>
      <c r="J137" s="96">
        <v>774792.79719855078</v>
      </c>
      <c r="K137" s="96">
        <v>1586060.75</v>
      </c>
      <c r="L137" s="96">
        <v>138403.6876084437</v>
      </c>
      <c r="M137" s="96">
        <v>86107135.158468425</v>
      </c>
      <c r="N137" s="97">
        <v>2.0923063256239383E-2</v>
      </c>
      <c r="O137" s="96">
        <v>83048235.524478495</v>
      </c>
      <c r="P137" s="96">
        <v>774792.79719855078</v>
      </c>
      <c r="Q137" s="96">
        <v>1586060.75</v>
      </c>
      <c r="R137" s="96">
        <v>138403.6876084437</v>
      </c>
      <c r="S137" s="96">
        <v>85547492.759285495</v>
      </c>
      <c r="T137" s="97">
        <v>1.4287703347325875E-2</v>
      </c>
    </row>
    <row r="138" spans="1:20" x14ac:dyDescent="0.35">
      <c r="A138" s="94" t="s">
        <v>120</v>
      </c>
      <c r="B138" s="95">
        <v>800</v>
      </c>
      <c r="C138" s="94" t="s">
        <v>121</v>
      </c>
      <c r="D138" s="96">
        <v>92344319.775108948</v>
      </c>
      <c r="E138" s="96">
        <v>797439.46583469014</v>
      </c>
      <c r="F138" s="96">
        <v>1113792.4188400002</v>
      </c>
      <c r="G138" s="96">
        <v>21168.740999999896</v>
      </c>
      <c r="H138" s="96">
        <v>94276720.400783643</v>
      </c>
      <c r="I138" s="96">
        <v>97760388.514204711</v>
      </c>
      <c r="J138" s="96">
        <v>797439.46583469014</v>
      </c>
      <c r="K138" s="96">
        <v>1113792.4188400002</v>
      </c>
      <c r="L138" s="96">
        <v>21168.740999999896</v>
      </c>
      <c r="M138" s="96">
        <v>99692789.139879405</v>
      </c>
      <c r="N138" s="97">
        <v>5.7448633300684282E-2</v>
      </c>
      <c r="O138" s="96">
        <v>94416652.840947434</v>
      </c>
      <c r="P138" s="96">
        <v>797439.46583469014</v>
      </c>
      <c r="Q138" s="96">
        <v>1113792.4188400002</v>
      </c>
      <c r="R138" s="96">
        <v>21168.740999999896</v>
      </c>
      <c r="S138" s="96">
        <v>96349053.466622129</v>
      </c>
      <c r="T138" s="97">
        <v>2.1981386889878163E-2</v>
      </c>
    </row>
    <row r="139" spans="1:20" x14ac:dyDescent="0.35">
      <c r="A139" s="94" t="s">
        <v>120</v>
      </c>
      <c r="B139" s="95">
        <v>837</v>
      </c>
      <c r="C139" s="94" t="s">
        <v>122</v>
      </c>
      <c r="D139" s="96">
        <v>81247889.763611853</v>
      </c>
      <c r="E139" s="96">
        <v>1689011.7853987147</v>
      </c>
      <c r="F139" s="96">
        <v>816894.69</v>
      </c>
      <c r="G139" s="96">
        <v>90516.531646646894</v>
      </c>
      <c r="H139" s="96">
        <v>83844312.770657226</v>
      </c>
      <c r="I139" s="96">
        <v>84278120.269745439</v>
      </c>
      <c r="J139" s="96">
        <v>1689011.7853987147</v>
      </c>
      <c r="K139" s="96">
        <v>816894.69</v>
      </c>
      <c r="L139" s="96">
        <v>90516.531646646894</v>
      </c>
      <c r="M139" s="96">
        <v>86874543.276790813</v>
      </c>
      <c r="N139" s="97">
        <v>3.6141157414245839E-2</v>
      </c>
      <c r="O139" s="96">
        <v>82712382.682255894</v>
      </c>
      <c r="P139" s="96">
        <v>1689011.7853987147</v>
      </c>
      <c r="Q139" s="96">
        <v>816894.69</v>
      </c>
      <c r="R139" s="96">
        <v>90516.531646646894</v>
      </c>
      <c r="S139" s="96">
        <v>85308805.689301267</v>
      </c>
      <c r="T139" s="97">
        <v>1.7466812837382717E-2</v>
      </c>
    </row>
    <row r="140" spans="1:20" x14ac:dyDescent="0.35">
      <c r="A140" s="94" t="s">
        <v>120</v>
      </c>
      <c r="B140" s="95">
        <v>801</v>
      </c>
      <c r="C140" s="94" t="s">
        <v>123</v>
      </c>
      <c r="D140" s="96">
        <v>223348717.84217048</v>
      </c>
      <c r="E140" s="96">
        <v>4007833.0363305453</v>
      </c>
      <c r="F140" s="96">
        <v>4726385.37</v>
      </c>
      <c r="G140" s="96">
        <v>0</v>
      </c>
      <c r="H140" s="96">
        <v>232082936.24850103</v>
      </c>
      <c r="I140" s="96">
        <v>222632104.27397412</v>
      </c>
      <c r="J140" s="96">
        <v>4007833.0363305453</v>
      </c>
      <c r="K140" s="96">
        <v>4752707.2698058262</v>
      </c>
      <c r="L140" s="96">
        <v>0</v>
      </c>
      <c r="M140" s="96">
        <v>231392644.58011049</v>
      </c>
      <c r="N140" s="97">
        <v>-2.9743318468334889E-3</v>
      </c>
      <c r="O140" s="96">
        <v>223197673.35905421</v>
      </c>
      <c r="P140" s="96">
        <v>4007833.0363305453</v>
      </c>
      <c r="Q140" s="96">
        <v>4752707.2698058262</v>
      </c>
      <c r="R140" s="96">
        <v>0</v>
      </c>
      <c r="S140" s="96">
        <v>231958213.66519058</v>
      </c>
      <c r="T140" s="97">
        <v>-5.374052281763575E-4</v>
      </c>
    </row>
    <row r="141" spans="1:20" x14ac:dyDescent="0.35">
      <c r="A141" s="94" t="s">
        <v>120</v>
      </c>
      <c r="B141" s="95">
        <v>908</v>
      </c>
      <c r="C141" s="94" t="s">
        <v>124</v>
      </c>
      <c r="D141" s="96">
        <v>284559647.69535768</v>
      </c>
      <c r="E141" s="96">
        <v>702000</v>
      </c>
      <c r="F141" s="96">
        <v>4321464.1000000015</v>
      </c>
      <c r="G141" s="96">
        <v>0</v>
      </c>
      <c r="H141" s="96">
        <v>289583111.7953577</v>
      </c>
      <c r="I141" s="96">
        <v>289369294.16888338</v>
      </c>
      <c r="J141" s="96">
        <v>702000</v>
      </c>
      <c r="K141" s="96">
        <v>4337981.0421825256</v>
      </c>
      <c r="L141" s="96">
        <v>0</v>
      </c>
      <c r="M141" s="96">
        <v>294409275.21106589</v>
      </c>
      <c r="N141" s="97">
        <v>1.6665900804045286E-2</v>
      </c>
      <c r="O141" s="96">
        <v>286765312.62621069</v>
      </c>
      <c r="P141" s="96">
        <v>702000</v>
      </c>
      <c r="Q141" s="96">
        <v>4337981.0421825256</v>
      </c>
      <c r="R141" s="96">
        <v>0</v>
      </c>
      <c r="S141" s="96">
        <v>291805293.66839319</v>
      </c>
      <c r="T141" s="97">
        <v>7.6737274465297212E-3</v>
      </c>
    </row>
    <row r="142" spans="1:20" x14ac:dyDescent="0.35">
      <c r="A142" s="94" t="s">
        <v>120</v>
      </c>
      <c r="B142" s="95">
        <v>878</v>
      </c>
      <c r="C142" s="94" t="s">
        <v>125</v>
      </c>
      <c r="D142" s="96">
        <v>369040858.34479773</v>
      </c>
      <c r="E142" s="96">
        <v>1488279.6416474483</v>
      </c>
      <c r="F142" s="96">
        <v>6665810</v>
      </c>
      <c r="G142" s="96">
        <v>0</v>
      </c>
      <c r="H142" s="96">
        <v>377194947.98644519</v>
      </c>
      <c r="I142" s="96">
        <v>370585515.50611973</v>
      </c>
      <c r="J142" s="96">
        <v>1488279.6416474483</v>
      </c>
      <c r="K142" s="96">
        <v>6670149.99223301</v>
      </c>
      <c r="L142" s="96">
        <v>0</v>
      </c>
      <c r="M142" s="96">
        <v>378743945.14000022</v>
      </c>
      <c r="N142" s="97">
        <v>4.1066222170365041E-3</v>
      </c>
      <c r="O142" s="96">
        <v>368529489.45881802</v>
      </c>
      <c r="P142" s="96">
        <v>1488279.6416474483</v>
      </c>
      <c r="Q142" s="96">
        <v>6670149.99223301</v>
      </c>
      <c r="R142" s="96">
        <v>0</v>
      </c>
      <c r="S142" s="96">
        <v>376687919.09269851</v>
      </c>
      <c r="T142" s="97">
        <v>-1.344209132315588E-3</v>
      </c>
    </row>
    <row r="143" spans="1:20" x14ac:dyDescent="0.35">
      <c r="A143" s="94" t="s">
        <v>120</v>
      </c>
      <c r="B143" s="95">
        <v>835</v>
      </c>
      <c r="C143" s="94" t="s">
        <v>126</v>
      </c>
      <c r="D143" s="96">
        <v>197870349.22236523</v>
      </c>
      <c r="E143" s="96">
        <v>641299.85603126022</v>
      </c>
      <c r="F143" s="96">
        <v>5947712.6826255508</v>
      </c>
      <c r="G143" s="96">
        <v>88799.999999999854</v>
      </c>
      <c r="H143" s="96">
        <v>204548161.76102206</v>
      </c>
      <c r="I143" s="96">
        <v>202855373.87796313</v>
      </c>
      <c r="J143" s="96">
        <v>641299.85603126022</v>
      </c>
      <c r="K143" s="96">
        <v>5963623.6776677929</v>
      </c>
      <c r="L143" s="96">
        <v>88799.999999999854</v>
      </c>
      <c r="M143" s="96">
        <v>209549097.41166219</v>
      </c>
      <c r="N143" s="97">
        <v>2.4448695151232158E-2</v>
      </c>
      <c r="O143" s="96">
        <v>201525221.70544672</v>
      </c>
      <c r="P143" s="96">
        <v>641299.85603126022</v>
      </c>
      <c r="Q143" s="96">
        <v>5963623.6776677929</v>
      </c>
      <c r="R143" s="96">
        <v>88799.999999999854</v>
      </c>
      <c r="S143" s="96">
        <v>208218945.23914579</v>
      </c>
      <c r="T143" s="97">
        <v>1.794581504189896E-2</v>
      </c>
    </row>
    <row r="144" spans="1:20" x14ac:dyDescent="0.35">
      <c r="A144" s="94" t="s">
        <v>120</v>
      </c>
      <c r="B144" s="95">
        <v>916</v>
      </c>
      <c r="C144" s="94" t="s">
        <v>127</v>
      </c>
      <c r="D144" s="96">
        <v>326442311.04421556</v>
      </c>
      <c r="E144" s="96">
        <v>1512099.3948785923</v>
      </c>
      <c r="F144" s="96">
        <v>3508008.5519999987</v>
      </c>
      <c r="G144" s="96">
        <v>0</v>
      </c>
      <c r="H144" s="96">
        <v>331462418.99109411</v>
      </c>
      <c r="I144" s="96">
        <v>328970873.73614866</v>
      </c>
      <c r="J144" s="96">
        <v>1512099.3948785923</v>
      </c>
      <c r="K144" s="96">
        <v>3508008.5519999987</v>
      </c>
      <c r="L144" s="96">
        <v>0</v>
      </c>
      <c r="M144" s="96">
        <v>333990981.68302721</v>
      </c>
      <c r="N144" s="97">
        <v>7.6285049135571548E-3</v>
      </c>
      <c r="O144" s="96">
        <v>327045052.57102913</v>
      </c>
      <c r="P144" s="96">
        <v>1512099.3948785923</v>
      </c>
      <c r="Q144" s="96">
        <v>3508008.5519999987</v>
      </c>
      <c r="R144" s="96">
        <v>0</v>
      </c>
      <c r="S144" s="96">
        <v>332065160.51790768</v>
      </c>
      <c r="T144" s="97">
        <v>1.8184309661655185E-3</v>
      </c>
    </row>
    <row r="145" spans="1:20" x14ac:dyDescent="0.35">
      <c r="A145" s="94" t="s">
        <v>120</v>
      </c>
      <c r="B145" s="95">
        <v>802</v>
      </c>
      <c r="C145" s="94" t="s">
        <v>128</v>
      </c>
      <c r="D145" s="96">
        <v>111797201.28619711</v>
      </c>
      <c r="E145" s="96">
        <v>555913.50265928009</v>
      </c>
      <c r="F145" s="96">
        <v>1399692</v>
      </c>
      <c r="G145" s="96">
        <v>0</v>
      </c>
      <c r="H145" s="96">
        <v>113752806.78885639</v>
      </c>
      <c r="I145" s="96">
        <v>112828524.6675124</v>
      </c>
      <c r="J145" s="96">
        <v>555913.50265928009</v>
      </c>
      <c r="K145" s="96">
        <v>1399692</v>
      </c>
      <c r="L145" s="96">
        <v>0</v>
      </c>
      <c r="M145" s="96">
        <v>114784130.17017168</v>
      </c>
      <c r="N145" s="97">
        <v>9.0663554634708987E-3</v>
      </c>
      <c r="O145" s="96">
        <v>112860022.16227776</v>
      </c>
      <c r="P145" s="96">
        <v>555913.50265928009</v>
      </c>
      <c r="Q145" s="96">
        <v>1399692</v>
      </c>
      <c r="R145" s="96">
        <v>0</v>
      </c>
      <c r="S145" s="96">
        <v>114815627.66493703</v>
      </c>
      <c r="T145" s="97">
        <v>9.3432496839696011E-3</v>
      </c>
    </row>
    <row r="146" spans="1:20" x14ac:dyDescent="0.35">
      <c r="A146" s="94" t="s">
        <v>120</v>
      </c>
      <c r="B146" s="95">
        <v>879</v>
      </c>
      <c r="C146" s="94" t="s">
        <v>129</v>
      </c>
      <c r="D146" s="96">
        <v>136632529.68792331</v>
      </c>
      <c r="E146" s="96">
        <v>1113268.3544309179</v>
      </c>
      <c r="F146" s="96">
        <v>2671191.6858000001</v>
      </c>
      <c r="G146" s="96">
        <v>0</v>
      </c>
      <c r="H146" s="96">
        <v>140416989.72815421</v>
      </c>
      <c r="I146" s="96">
        <v>144045516.51627532</v>
      </c>
      <c r="J146" s="96">
        <v>1113268.3544309179</v>
      </c>
      <c r="K146" s="96">
        <v>2677119.3598194174</v>
      </c>
      <c r="L146" s="96">
        <v>0</v>
      </c>
      <c r="M146" s="96">
        <v>147835904.23052564</v>
      </c>
      <c r="N146" s="97">
        <v>5.2834877864383678E-2</v>
      </c>
      <c r="O146" s="96">
        <v>139922632.71763319</v>
      </c>
      <c r="P146" s="96">
        <v>1113268.3544309179</v>
      </c>
      <c r="Q146" s="96">
        <v>2677119.3598194174</v>
      </c>
      <c r="R146" s="96">
        <v>0</v>
      </c>
      <c r="S146" s="96">
        <v>143713020.43188351</v>
      </c>
      <c r="T146" s="97">
        <v>2.3473161688698729E-2</v>
      </c>
    </row>
    <row r="147" spans="1:20" x14ac:dyDescent="0.35">
      <c r="A147" s="94" t="s">
        <v>120</v>
      </c>
      <c r="B147" s="95">
        <v>836</v>
      </c>
      <c r="C147" s="94" t="s">
        <v>130</v>
      </c>
      <c r="D147" s="96">
        <v>69887487.962082267</v>
      </c>
      <c r="E147" s="96">
        <v>553570.95659106609</v>
      </c>
      <c r="F147" s="96">
        <v>1056953.4966430785</v>
      </c>
      <c r="G147" s="96">
        <v>0</v>
      </c>
      <c r="H147" s="96">
        <v>71498012.415316418</v>
      </c>
      <c r="I147" s="96">
        <v>70680258.42140995</v>
      </c>
      <c r="J147" s="96">
        <v>553570.95659106609</v>
      </c>
      <c r="K147" s="96">
        <v>1056953.4966430785</v>
      </c>
      <c r="L147" s="96">
        <v>0</v>
      </c>
      <c r="M147" s="96">
        <v>72290782.874644101</v>
      </c>
      <c r="N147" s="97">
        <v>1.1088006960566332E-2</v>
      </c>
      <c r="O147" s="96">
        <v>70619725.571857423</v>
      </c>
      <c r="P147" s="96">
        <v>553570.95659106609</v>
      </c>
      <c r="Q147" s="96">
        <v>1056953.4966430785</v>
      </c>
      <c r="R147" s="96">
        <v>0</v>
      </c>
      <c r="S147" s="96">
        <v>72230250.025091574</v>
      </c>
      <c r="T147" s="97">
        <v>1.0241370144973283E-2</v>
      </c>
    </row>
    <row r="148" spans="1:20" x14ac:dyDescent="0.35">
      <c r="A148" s="94" t="s">
        <v>120</v>
      </c>
      <c r="B148" s="95">
        <v>933</v>
      </c>
      <c r="C148" s="94" t="s">
        <v>131</v>
      </c>
      <c r="D148" s="96">
        <v>262992827.11277002</v>
      </c>
      <c r="E148" s="96">
        <v>1188467.6811377811</v>
      </c>
      <c r="F148" s="96">
        <v>3940695.2000000007</v>
      </c>
      <c r="G148" s="96">
        <v>0</v>
      </c>
      <c r="H148" s="96">
        <v>268121989.99390778</v>
      </c>
      <c r="I148" s="96">
        <v>276569522.16271812</v>
      </c>
      <c r="J148" s="96">
        <v>1188467.6811377811</v>
      </c>
      <c r="K148" s="96">
        <v>3946005.3188349521</v>
      </c>
      <c r="L148" s="96">
        <v>0</v>
      </c>
      <c r="M148" s="96">
        <v>281703995.16269088</v>
      </c>
      <c r="N148" s="97">
        <v>5.0656065804567829E-2</v>
      </c>
      <c r="O148" s="96">
        <v>269346873.61578965</v>
      </c>
      <c r="P148" s="96">
        <v>1188467.6811377811</v>
      </c>
      <c r="Q148" s="96">
        <v>3946005.3188349521</v>
      </c>
      <c r="R148" s="96">
        <v>0</v>
      </c>
      <c r="S148" s="96">
        <v>274481346.61576241</v>
      </c>
      <c r="T148" s="97">
        <v>2.3718146437743171E-2</v>
      </c>
    </row>
    <row r="149" spans="1:20" x14ac:dyDescent="0.35">
      <c r="A149" s="94" t="s">
        <v>120</v>
      </c>
      <c r="B149" s="95">
        <v>803</v>
      </c>
      <c r="C149" s="94" t="s">
        <v>132</v>
      </c>
      <c r="D149" s="96">
        <v>142945920.69334713</v>
      </c>
      <c r="E149" s="96">
        <v>1422913.1878790343</v>
      </c>
      <c r="F149" s="96">
        <v>2109932.59</v>
      </c>
      <c r="G149" s="96">
        <v>0</v>
      </c>
      <c r="H149" s="96">
        <v>146478766.47122616</v>
      </c>
      <c r="I149" s="96">
        <v>147172848.38701448</v>
      </c>
      <c r="J149" s="96">
        <v>1422913.1878790343</v>
      </c>
      <c r="K149" s="96">
        <v>2109932.59</v>
      </c>
      <c r="L149" s="96">
        <v>0</v>
      </c>
      <c r="M149" s="96">
        <v>150705694.16489351</v>
      </c>
      <c r="N149" s="97">
        <v>2.8856931250152762E-2</v>
      </c>
      <c r="O149" s="96">
        <v>145190310.19796571</v>
      </c>
      <c r="P149" s="96">
        <v>1422913.1878790343</v>
      </c>
      <c r="Q149" s="96">
        <v>2109932.59</v>
      </c>
      <c r="R149" s="96">
        <v>0</v>
      </c>
      <c r="S149" s="96">
        <v>148723155.97584474</v>
      </c>
      <c r="T149" s="97">
        <v>1.5322285671073521E-2</v>
      </c>
    </row>
    <row r="150" spans="1:20" x14ac:dyDescent="0.35">
      <c r="A150" s="94" t="s">
        <v>120</v>
      </c>
      <c r="B150" s="95">
        <v>866</v>
      </c>
      <c r="C150" s="94" t="s">
        <v>133</v>
      </c>
      <c r="D150" s="96">
        <v>120845386.09610511</v>
      </c>
      <c r="E150" s="96">
        <v>786856.56179402233</v>
      </c>
      <c r="F150" s="96">
        <v>2514756.0042922394</v>
      </c>
      <c r="G150" s="96">
        <v>0</v>
      </c>
      <c r="H150" s="96">
        <v>124146998.66219138</v>
      </c>
      <c r="I150" s="96">
        <v>124640668.18970498</v>
      </c>
      <c r="J150" s="96">
        <v>786856.56179402233</v>
      </c>
      <c r="K150" s="96">
        <v>2529599.3550473936</v>
      </c>
      <c r="L150" s="96">
        <v>0</v>
      </c>
      <c r="M150" s="96">
        <v>127957124.1065464</v>
      </c>
      <c r="N150" s="97">
        <v>3.0690435414572725E-2</v>
      </c>
      <c r="O150" s="96">
        <v>123079190.71715255</v>
      </c>
      <c r="P150" s="96">
        <v>786856.56179402233</v>
      </c>
      <c r="Q150" s="96">
        <v>2529599.3550473936</v>
      </c>
      <c r="R150" s="96">
        <v>0</v>
      </c>
      <c r="S150" s="96">
        <v>126395646.63399397</v>
      </c>
      <c r="T150" s="97">
        <v>1.8112785617324878E-2</v>
      </c>
    </row>
    <row r="151" spans="1:20" x14ac:dyDescent="0.35">
      <c r="A151" s="94" t="s">
        <v>120</v>
      </c>
      <c r="B151" s="95">
        <v>880</v>
      </c>
      <c r="C151" s="94" t="s">
        <v>134</v>
      </c>
      <c r="D151" s="96">
        <v>68444242.676994771</v>
      </c>
      <c r="E151" s="96">
        <v>147300</v>
      </c>
      <c r="F151" s="96">
        <v>1183085</v>
      </c>
      <c r="G151" s="96">
        <v>0</v>
      </c>
      <c r="H151" s="96">
        <v>69774627.676994771</v>
      </c>
      <c r="I151" s="96">
        <v>71335058.389200255</v>
      </c>
      <c r="J151" s="96">
        <v>147300</v>
      </c>
      <c r="K151" s="96">
        <v>1186609.2392233009</v>
      </c>
      <c r="L151" s="96">
        <v>0</v>
      </c>
      <c r="M151" s="96">
        <v>72668967.628423557</v>
      </c>
      <c r="N151" s="97">
        <v>4.1481266870064148E-2</v>
      </c>
      <c r="O151" s="96">
        <v>70112679.145369843</v>
      </c>
      <c r="P151" s="96">
        <v>147300</v>
      </c>
      <c r="Q151" s="96">
        <v>1186609.2392233009</v>
      </c>
      <c r="R151" s="96">
        <v>0</v>
      </c>
      <c r="S151" s="96">
        <v>71446588.384593144</v>
      </c>
      <c r="T151" s="97">
        <v>2.3962302104116207E-2</v>
      </c>
    </row>
    <row r="152" spans="1:20" x14ac:dyDescent="0.35">
      <c r="A152" s="94" t="s">
        <v>120</v>
      </c>
      <c r="B152" s="95">
        <v>865</v>
      </c>
      <c r="C152" s="94" t="s">
        <v>135</v>
      </c>
      <c r="D152" s="96">
        <v>249297382.95012161</v>
      </c>
      <c r="E152" s="96">
        <v>1457130.2374460138</v>
      </c>
      <c r="F152" s="96">
        <v>3577412.2963966704</v>
      </c>
      <c r="G152" s="96">
        <v>0</v>
      </c>
      <c r="H152" s="96">
        <v>254331925.48396429</v>
      </c>
      <c r="I152" s="96">
        <v>256019662.66718709</v>
      </c>
      <c r="J152" s="96">
        <v>1457130.2374460138</v>
      </c>
      <c r="K152" s="96">
        <v>3587198.7041636608</v>
      </c>
      <c r="L152" s="96">
        <v>0</v>
      </c>
      <c r="M152" s="96">
        <v>261063991.60879678</v>
      </c>
      <c r="N152" s="97">
        <v>2.6469607038212439E-2</v>
      </c>
      <c r="O152" s="96">
        <v>253292813.35140607</v>
      </c>
      <c r="P152" s="96">
        <v>1457130.2374460138</v>
      </c>
      <c r="Q152" s="96">
        <v>3587198.7041636608</v>
      </c>
      <c r="R152" s="96">
        <v>0</v>
      </c>
      <c r="S152" s="96">
        <v>258337142.29301575</v>
      </c>
      <c r="T152" s="97">
        <v>1.5747990746462381E-2</v>
      </c>
    </row>
    <row r="153" spans="1:20" x14ac:dyDescent="0.35">
      <c r="A153" s="94" t="s">
        <v>136</v>
      </c>
      <c r="B153" s="95">
        <v>330</v>
      </c>
      <c r="C153" s="94" t="s">
        <v>137</v>
      </c>
      <c r="D153" s="96">
        <v>825934185.27290881</v>
      </c>
      <c r="E153" s="96">
        <v>13344929.461763719</v>
      </c>
      <c r="F153" s="96">
        <v>11459703.405506305</v>
      </c>
      <c r="G153" s="96">
        <v>1360240.5356661284</v>
      </c>
      <c r="H153" s="96">
        <v>852099058.67584491</v>
      </c>
      <c r="I153" s="96">
        <v>805767156.30130231</v>
      </c>
      <c r="J153" s="96">
        <v>13344929.461763719</v>
      </c>
      <c r="K153" s="96">
        <v>11507394.565650128</v>
      </c>
      <c r="L153" s="96">
        <v>1360240.5356661284</v>
      </c>
      <c r="M153" s="96">
        <v>831979720.86438227</v>
      </c>
      <c r="N153" s="97">
        <v>-2.3611501041590044E-2</v>
      </c>
      <c r="O153" s="96">
        <v>815268161.09032381</v>
      </c>
      <c r="P153" s="96">
        <v>13344929.461763719</v>
      </c>
      <c r="Q153" s="96">
        <v>11507394.565650128</v>
      </c>
      <c r="R153" s="96">
        <v>1360240.5356661284</v>
      </c>
      <c r="S153" s="96">
        <v>841480725.65340376</v>
      </c>
      <c r="T153" s="97">
        <v>-1.2461383350125921E-2</v>
      </c>
    </row>
    <row r="154" spans="1:20" x14ac:dyDescent="0.35">
      <c r="A154" s="94" t="s">
        <v>136</v>
      </c>
      <c r="B154" s="95">
        <v>331</v>
      </c>
      <c r="C154" s="94" t="s">
        <v>138</v>
      </c>
      <c r="D154" s="96">
        <v>215347011.21252894</v>
      </c>
      <c r="E154" s="96">
        <v>1900000.5410400922</v>
      </c>
      <c r="F154" s="96">
        <v>2964281.8894170327</v>
      </c>
      <c r="G154" s="96">
        <v>185691.49973188544</v>
      </c>
      <c r="H154" s="96">
        <v>220396985.14271796</v>
      </c>
      <c r="I154" s="96">
        <v>210035231.17979017</v>
      </c>
      <c r="J154" s="96">
        <v>1900000.5410400922</v>
      </c>
      <c r="K154" s="96">
        <v>2972392.5566014987</v>
      </c>
      <c r="L154" s="96">
        <v>185691.49973188544</v>
      </c>
      <c r="M154" s="96">
        <v>215093315.77716365</v>
      </c>
      <c r="N154" s="97">
        <v>-2.4064164771219199E-2</v>
      </c>
      <c r="O154" s="96">
        <v>212586765.76743114</v>
      </c>
      <c r="P154" s="96">
        <v>1900000.5410400922</v>
      </c>
      <c r="Q154" s="96">
        <v>2972392.5566014987</v>
      </c>
      <c r="R154" s="96">
        <v>185691.49973188544</v>
      </c>
      <c r="S154" s="96">
        <v>217644850.36480463</v>
      </c>
      <c r="T154" s="97">
        <v>-1.2487170712118356E-2</v>
      </c>
    </row>
    <row r="155" spans="1:20" x14ac:dyDescent="0.35">
      <c r="A155" s="94" t="s">
        <v>136</v>
      </c>
      <c r="B155" s="95">
        <v>332</v>
      </c>
      <c r="C155" s="94" t="s">
        <v>139</v>
      </c>
      <c r="D155" s="96">
        <v>189131391.60318273</v>
      </c>
      <c r="E155" s="96">
        <v>-2.9802322387695313E-8</v>
      </c>
      <c r="F155" s="96">
        <v>3270004.3389693699</v>
      </c>
      <c r="G155" s="96">
        <v>0</v>
      </c>
      <c r="H155" s="96">
        <v>192401395.94215208</v>
      </c>
      <c r="I155" s="96">
        <v>190321758.8703945</v>
      </c>
      <c r="J155" s="96">
        <v>-2.9802322387695313E-8</v>
      </c>
      <c r="K155" s="96">
        <v>3281194.9002287476</v>
      </c>
      <c r="L155" s="96">
        <v>0</v>
      </c>
      <c r="M155" s="96">
        <v>193602953.77062321</v>
      </c>
      <c r="N155" s="97">
        <v>6.2450577480861469E-3</v>
      </c>
      <c r="O155" s="96">
        <v>189643127.50445893</v>
      </c>
      <c r="P155" s="96">
        <v>-2.9802322387695313E-8</v>
      </c>
      <c r="Q155" s="96">
        <v>3281194.9002287476</v>
      </c>
      <c r="R155" s="96">
        <v>0</v>
      </c>
      <c r="S155" s="96">
        <v>192924322.40468764</v>
      </c>
      <c r="T155" s="97">
        <v>2.7178932874936113E-3</v>
      </c>
    </row>
    <row r="156" spans="1:20" x14ac:dyDescent="0.35">
      <c r="A156" s="94" t="s">
        <v>136</v>
      </c>
      <c r="B156" s="95">
        <v>884</v>
      </c>
      <c r="C156" s="94" t="s">
        <v>140</v>
      </c>
      <c r="D156" s="96">
        <v>94405854.312696248</v>
      </c>
      <c r="E156" s="96">
        <v>0</v>
      </c>
      <c r="F156" s="96">
        <v>1568525.8699999999</v>
      </c>
      <c r="G156" s="96">
        <v>0</v>
      </c>
      <c r="H156" s="96">
        <v>95974380.182696253</v>
      </c>
      <c r="I156" s="96">
        <v>94621468.614679709</v>
      </c>
      <c r="J156" s="96">
        <v>0</v>
      </c>
      <c r="K156" s="96">
        <v>1571916.161262136</v>
      </c>
      <c r="L156" s="96">
        <v>0</v>
      </c>
      <c r="M156" s="96">
        <v>96193384.775941849</v>
      </c>
      <c r="N156" s="97">
        <v>2.2819068258497222E-3</v>
      </c>
      <c r="O156" s="96">
        <v>94429563.998729274</v>
      </c>
      <c r="P156" s="96">
        <v>0</v>
      </c>
      <c r="Q156" s="96">
        <v>1571916.161262136</v>
      </c>
      <c r="R156" s="96">
        <v>0</v>
      </c>
      <c r="S156" s="96">
        <v>96001480.159991413</v>
      </c>
      <c r="T156" s="97">
        <v>2.8236678625659373E-4</v>
      </c>
    </row>
    <row r="157" spans="1:20" x14ac:dyDescent="0.35">
      <c r="A157" s="94" t="s">
        <v>136</v>
      </c>
      <c r="B157" s="95">
        <v>333</v>
      </c>
      <c r="C157" s="94" t="s">
        <v>141</v>
      </c>
      <c r="D157" s="96">
        <v>228868950.63413519</v>
      </c>
      <c r="E157" s="96">
        <v>2876168.4721715781</v>
      </c>
      <c r="F157" s="96">
        <v>4193180.5309360009</v>
      </c>
      <c r="G157" s="96">
        <v>0</v>
      </c>
      <c r="H157" s="96">
        <v>235938299.63724276</v>
      </c>
      <c r="I157" s="96">
        <v>229040545.06617272</v>
      </c>
      <c r="J157" s="96">
        <v>2876168.4721715781</v>
      </c>
      <c r="K157" s="96">
        <v>4208862.5503534768</v>
      </c>
      <c r="L157" s="96">
        <v>0</v>
      </c>
      <c r="M157" s="96">
        <v>236125576.08869776</v>
      </c>
      <c r="N157" s="97">
        <v>7.9375180605656404E-4</v>
      </c>
      <c r="O157" s="96">
        <v>229875250.45685226</v>
      </c>
      <c r="P157" s="96">
        <v>2876168.4721715781</v>
      </c>
      <c r="Q157" s="96">
        <v>4208862.5503534768</v>
      </c>
      <c r="R157" s="96">
        <v>0</v>
      </c>
      <c r="S157" s="96">
        <v>236960281.4793773</v>
      </c>
      <c r="T157" s="97">
        <v>4.331563988152265E-3</v>
      </c>
    </row>
    <row r="158" spans="1:20" x14ac:dyDescent="0.35">
      <c r="A158" s="94" t="s">
        <v>136</v>
      </c>
      <c r="B158" s="95">
        <v>893</v>
      </c>
      <c r="C158" s="94" t="s">
        <v>142</v>
      </c>
      <c r="D158" s="96">
        <v>149320859.88300571</v>
      </c>
      <c r="E158" s="96">
        <v>0</v>
      </c>
      <c r="F158" s="96">
        <v>2402750</v>
      </c>
      <c r="G158" s="96">
        <v>0</v>
      </c>
      <c r="H158" s="96">
        <v>151723609.88300571</v>
      </c>
      <c r="I158" s="96">
        <v>150760965.40257743</v>
      </c>
      <c r="J158" s="96">
        <v>0</v>
      </c>
      <c r="K158" s="96">
        <v>2402750</v>
      </c>
      <c r="L158" s="96">
        <v>0</v>
      </c>
      <c r="M158" s="96">
        <v>153163715.40257743</v>
      </c>
      <c r="N158" s="97">
        <v>9.4916375947171616E-3</v>
      </c>
      <c r="O158" s="96">
        <v>149629481.67085811</v>
      </c>
      <c r="P158" s="96">
        <v>0</v>
      </c>
      <c r="Q158" s="96">
        <v>2402750</v>
      </c>
      <c r="R158" s="96">
        <v>0</v>
      </c>
      <c r="S158" s="96">
        <v>152032231.67085811</v>
      </c>
      <c r="T158" s="97">
        <v>2.0341052265391291E-3</v>
      </c>
    </row>
    <row r="159" spans="1:20" x14ac:dyDescent="0.35">
      <c r="A159" s="94" t="s">
        <v>136</v>
      </c>
      <c r="B159" s="95">
        <v>334</v>
      </c>
      <c r="C159" s="94" t="s">
        <v>143</v>
      </c>
      <c r="D159" s="96">
        <v>137399341.62014592</v>
      </c>
      <c r="E159" s="96">
        <v>308858.55730403011</v>
      </c>
      <c r="F159" s="96">
        <v>2332234</v>
      </c>
      <c r="G159" s="96">
        <v>0</v>
      </c>
      <c r="H159" s="96">
        <v>140040434.17744994</v>
      </c>
      <c r="I159" s="96">
        <v>141633392.03782421</v>
      </c>
      <c r="J159" s="96">
        <v>308858.55730403011</v>
      </c>
      <c r="K159" s="96">
        <v>2341679.4772815537</v>
      </c>
      <c r="L159" s="96">
        <v>0</v>
      </c>
      <c r="M159" s="96">
        <v>144283930.07240978</v>
      </c>
      <c r="N159" s="97">
        <v>3.0301933294371031E-2</v>
      </c>
      <c r="O159" s="96">
        <v>139385450.73642242</v>
      </c>
      <c r="P159" s="96">
        <v>308858.55730403011</v>
      </c>
      <c r="Q159" s="96">
        <v>2341679.4772815537</v>
      </c>
      <c r="R159" s="96">
        <v>0</v>
      </c>
      <c r="S159" s="96">
        <v>142035988.77100798</v>
      </c>
      <c r="T159" s="97">
        <v>1.424984580545785E-2</v>
      </c>
    </row>
    <row r="160" spans="1:20" x14ac:dyDescent="0.35">
      <c r="A160" s="94" t="s">
        <v>136</v>
      </c>
      <c r="B160" s="95">
        <v>860</v>
      </c>
      <c r="C160" s="94" t="s">
        <v>144</v>
      </c>
      <c r="D160" s="96">
        <v>445047516.40054965</v>
      </c>
      <c r="E160" s="96">
        <v>1161429.0193222244</v>
      </c>
      <c r="F160" s="96">
        <v>5737665.7199999979</v>
      </c>
      <c r="G160" s="96">
        <v>0</v>
      </c>
      <c r="H160" s="96">
        <v>451946611.13987184</v>
      </c>
      <c r="I160" s="96">
        <v>452970843.94813323</v>
      </c>
      <c r="J160" s="96">
        <v>1161429.0193222244</v>
      </c>
      <c r="K160" s="96">
        <v>5737665.7199999979</v>
      </c>
      <c r="L160" s="96">
        <v>0</v>
      </c>
      <c r="M160" s="96">
        <v>459869938.68745542</v>
      </c>
      <c r="N160" s="97">
        <v>1.7531556498675549E-2</v>
      </c>
      <c r="O160" s="96">
        <v>450271086.99368042</v>
      </c>
      <c r="P160" s="96">
        <v>1161429.0193222244</v>
      </c>
      <c r="Q160" s="96">
        <v>5737665.7199999979</v>
      </c>
      <c r="R160" s="96">
        <v>0</v>
      </c>
      <c r="S160" s="96">
        <v>457170181.7330026</v>
      </c>
      <c r="T160" s="97">
        <v>1.1557937296965637E-2</v>
      </c>
    </row>
    <row r="161" spans="1:20" x14ac:dyDescent="0.35">
      <c r="A161" s="94" t="s">
        <v>136</v>
      </c>
      <c r="B161" s="95">
        <v>861</v>
      </c>
      <c r="C161" s="94" t="s">
        <v>145</v>
      </c>
      <c r="D161" s="96">
        <v>148584267.05691764</v>
      </c>
      <c r="E161" s="96">
        <v>531909.95000004768</v>
      </c>
      <c r="F161" s="96">
        <v>1555596.0200000005</v>
      </c>
      <c r="G161" s="96">
        <v>0</v>
      </c>
      <c r="H161" s="96">
        <v>150671773.0269177</v>
      </c>
      <c r="I161" s="96">
        <v>151827982.10472685</v>
      </c>
      <c r="J161" s="96">
        <v>531909.95000004768</v>
      </c>
      <c r="K161" s="96">
        <v>1555596.0200000005</v>
      </c>
      <c r="L161" s="96">
        <v>0</v>
      </c>
      <c r="M161" s="96">
        <v>153915488.07472691</v>
      </c>
      <c r="N161" s="97">
        <v>2.1528352541718032E-2</v>
      </c>
      <c r="O161" s="96">
        <v>150966668.39838275</v>
      </c>
      <c r="P161" s="96">
        <v>531909.95000004768</v>
      </c>
      <c r="Q161" s="96">
        <v>1555596.0200000005</v>
      </c>
      <c r="R161" s="96">
        <v>0</v>
      </c>
      <c r="S161" s="96">
        <v>153054174.36838281</v>
      </c>
      <c r="T161" s="97">
        <v>1.5811862392032028E-2</v>
      </c>
    </row>
    <row r="162" spans="1:20" x14ac:dyDescent="0.35">
      <c r="A162" s="94" t="s">
        <v>136</v>
      </c>
      <c r="B162" s="95">
        <v>894</v>
      </c>
      <c r="C162" s="94" t="s">
        <v>146</v>
      </c>
      <c r="D162" s="96">
        <v>100214231.43473047</v>
      </c>
      <c r="E162" s="96">
        <v>-151259.5094633362</v>
      </c>
      <c r="F162" s="96">
        <v>3815478.0415999996</v>
      </c>
      <c r="G162" s="96">
        <v>78925.345690173941</v>
      </c>
      <c r="H162" s="96">
        <v>103957375.31255731</v>
      </c>
      <c r="I162" s="96">
        <v>104702143.93891285</v>
      </c>
      <c r="J162" s="96">
        <v>-151259.5094633362</v>
      </c>
      <c r="K162" s="96">
        <v>3836544.0392699027</v>
      </c>
      <c r="L162" s="96">
        <v>78925.345690173941</v>
      </c>
      <c r="M162" s="96">
        <v>108466353.8144096</v>
      </c>
      <c r="N162" s="97">
        <v>4.3373339200760253E-2</v>
      </c>
      <c r="O162" s="96">
        <v>102449126.97641696</v>
      </c>
      <c r="P162" s="96">
        <v>-151259.5094633362</v>
      </c>
      <c r="Q162" s="96">
        <v>3836544.0392699027</v>
      </c>
      <c r="R162" s="96">
        <v>78925.345690173941</v>
      </c>
      <c r="S162" s="96">
        <v>106213336.85191371</v>
      </c>
      <c r="T162" s="97">
        <v>2.170083202441031E-2</v>
      </c>
    </row>
    <row r="163" spans="1:20" x14ac:dyDescent="0.35">
      <c r="A163" s="94" t="s">
        <v>136</v>
      </c>
      <c r="B163" s="95">
        <v>335</v>
      </c>
      <c r="C163" s="94" t="s">
        <v>147</v>
      </c>
      <c r="D163" s="96">
        <v>193023651.977606</v>
      </c>
      <c r="E163" s="96">
        <v>204000.0000000298</v>
      </c>
      <c r="F163" s="96">
        <v>1712110.8699999999</v>
      </c>
      <c r="G163" s="96">
        <v>0</v>
      </c>
      <c r="H163" s="96">
        <v>194939762.84760603</v>
      </c>
      <c r="I163" s="96">
        <v>192762549.49393776</v>
      </c>
      <c r="J163" s="96">
        <v>204000.0000000298</v>
      </c>
      <c r="K163" s="96">
        <v>1712110.8699999999</v>
      </c>
      <c r="L163" s="96">
        <v>0</v>
      </c>
      <c r="M163" s="96">
        <v>194678660.3639378</v>
      </c>
      <c r="N163" s="97">
        <v>-1.3394008480063224E-3</v>
      </c>
      <c r="O163" s="96">
        <v>193364188.02150658</v>
      </c>
      <c r="P163" s="96">
        <v>204000.0000000298</v>
      </c>
      <c r="Q163" s="96">
        <v>1712110.8699999999</v>
      </c>
      <c r="R163" s="96">
        <v>0</v>
      </c>
      <c r="S163" s="96">
        <v>195280298.89150661</v>
      </c>
      <c r="T163" s="97">
        <v>1.7468783121830089E-3</v>
      </c>
    </row>
    <row r="164" spans="1:20" x14ac:dyDescent="0.35">
      <c r="A164" s="94" t="s">
        <v>136</v>
      </c>
      <c r="B164" s="95">
        <v>937</v>
      </c>
      <c r="C164" s="94" t="s">
        <v>148</v>
      </c>
      <c r="D164" s="96">
        <v>295310162.90034556</v>
      </c>
      <c r="E164" s="96">
        <v>1470767.3000276494</v>
      </c>
      <c r="F164" s="96">
        <v>3542017.2</v>
      </c>
      <c r="G164" s="96">
        <v>0</v>
      </c>
      <c r="H164" s="96">
        <v>300322947.40037322</v>
      </c>
      <c r="I164" s="96">
        <v>297540836.52625978</v>
      </c>
      <c r="J164" s="96">
        <v>1470767.3000276494</v>
      </c>
      <c r="K164" s="96">
        <v>3542017.2</v>
      </c>
      <c r="L164" s="96">
        <v>0</v>
      </c>
      <c r="M164" s="96">
        <v>302553621.02628744</v>
      </c>
      <c r="N164" s="97">
        <v>7.4275830242849228E-3</v>
      </c>
      <c r="O164" s="96">
        <v>296484997.53545868</v>
      </c>
      <c r="P164" s="96">
        <v>1470767.3000276494</v>
      </c>
      <c r="Q164" s="96">
        <v>3542017.2</v>
      </c>
      <c r="R164" s="96">
        <v>0</v>
      </c>
      <c r="S164" s="96">
        <v>301497782.03548634</v>
      </c>
      <c r="T164" s="97">
        <v>3.9119043192756831E-3</v>
      </c>
    </row>
    <row r="165" spans="1:20" x14ac:dyDescent="0.35">
      <c r="A165" s="94" t="s">
        <v>136</v>
      </c>
      <c r="B165" s="95">
        <v>336</v>
      </c>
      <c r="C165" s="94" t="s">
        <v>149</v>
      </c>
      <c r="D165" s="96">
        <v>157120394.0222562</v>
      </c>
      <c r="E165" s="96">
        <v>1715772.3687925786</v>
      </c>
      <c r="F165" s="96">
        <v>4534846</v>
      </c>
      <c r="G165" s="96">
        <v>0</v>
      </c>
      <c r="H165" s="96">
        <v>163371012.39104879</v>
      </c>
      <c r="I165" s="96">
        <v>160934809.27643794</v>
      </c>
      <c r="J165" s="96">
        <v>1715772.3687925786</v>
      </c>
      <c r="K165" s="96">
        <v>4575557.4003883507</v>
      </c>
      <c r="L165" s="96">
        <v>0</v>
      </c>
      <c r="M165" s="96">
        <v>167226139.04561889</v>
      </c>
      <c r="N165" s="97">
        <v>2.3597372619215795E-2</v>
      </c>
      <c r="O165" s="96">
        <v>158453999.80291086</v>
      </c>
      <c r="P165" s="96">
        <v>1715772.3687925786</v>
      </c>
      <c r="Q165" s="96">
        <v>4575557.4003883507</v>
      </c>
      <c r="R165" s="96">
        <v>0</v>
      </c>
      <c r="S165" s="96">
        <v>164745329.57209182</v>
      </c>
      <c r="T165" s="97">
        <v>8.4122462175446611E-3</v>
      </c>
    </row>
    <row r="166" spans="1:20" x14ac:dyDescent="0.35">
      <c r="A166" s="94" t="s">
        <v>136</v>
      </c>
      <c r="B166" s="95">
        <v>885</v>
      </c>
      <c r="C166" s="94" t="s">
        <v>150</v>
      </c>
      <c r="D166" s="96">
        <v>292871157.1736024</v>
      </c>
      <c r="E166" s="96">
        <v>700000</v>
      </c>
      <c r="F166" s="96">
        <v>7086144.151999997</v>
      </c>
      <c r="G166" s="96">
        <v>0</v>
      </c>
      <c r="H166" s="96">
        <v>300657301.32560241</v>
      </c>
      <c r="I166" s="96">
        <v>299361397.68991464</v>
      </c>
      <c r="J166" s="96">
        <v>700000</v>
      </c>
      <c r="K166" s="96">
        <v>7117588.0479223281</v>
      </c>
      <c r="L166" s="96">
        <v>0</v>
      </c>
      <c r="M166" s="96">
        <v>307178985.73783696</v>
      </c>
      <c r="N166" s="97">
        <v>2.1691422039246566E-2</v>
      </c>
      <c r="O166" s="96">
        <v>297591518.49385405</v>
      </c>
      <c r="P166" s="96">
        <v>700000</v>
      </c>
      <c r="Q166" s="96">
        <v>7117588.0479223281</v>
      </c>
      <c r="R166" s="96">
        <v>0</v>
      </c>
      <c r="S166" s="96">
        <v>305409106.54177636</v>
      </c>
      <c r="T166" s="97">
        <v>1.58047225037381E-2</v>
      </c>
    </row>
    <row r="167" spans="1:20" x14ac:dyDescent="0.35">
      <c r="A167" s="94" t="s">
        <v>151</v>
      </c>
      <c r="B167" s="95">
        <v>370</v>
      </c>
      <c r="C167" s="94" t="s">
        <v>152</v>
      </c>
      <c r="D167" s="96">
        <v>123572805.06842406</v>
      </c>
      <c r="E167" s="96">
        <v>-700000</v>
      </c>
      <c r="F167" s="96">
        <v>9947051.5500000007</v>
      </c>
      <c r="G167" s="96">
        <v>0</v>
      </c>
      <c r="H167" s="96">
        <v>132819856.61842406</v>
      </c>
      <c r="I167" s="96">
        <v>132589070.09030892</v>
      </c>
      <c r="J167" s="96">
        <v>-700000</v>
      </c>
      <c r="K167" s="96">
        <v>10043129.160873787</v>
      </c>
      <c r="L167" s="96">
        <v>0</v>
      </c>
      <c r="M167" s="96">
        <v>141932199.25118271</v>
      </c>
      <c r="N167" s="97">
        <v>6.8606779624355019E-2</v>
      </c>
      <c r="O167" s="96">
        <v>126613108.47191477</v>
      </c>
      <c r="P167" s="96">
        <v>-700000</v>
      </c>
      <c r="Q167" s="96">
        <v>10043129.160873787</v>
      </c>
      <c r="R167" s="96">
        <v>0</v>
      </c>
      <c r="S167" s="96">
        <v>135956237.63278857</v>
      </c>
      <c r="T167" s="97">
        <v>2.3613796116155772E-2</v>
      </c>
    </row>
    <row r="168" spans="1:20" x14ac:dyDescent="0.35">
      <c r="A168" s="94" t="s">
        <v>151</v>
      </c>
      <c r="B168" s="95">
        <v>380</v>
      </c>
      <c r="C168" s="94" t="s">
        <v>153</v>
      </c>
      <c r="D168" s="96">
        <v>370776505.48712558</v>
      </c>
      <c r="E168" s="96">
        <v>3753669.4522811761</v>
      </c>
      <c r="F168" s="96">
        <v>11245137.977880724</v>
      </c>
      <c r="G168" s="96">
        <v>684575.53878443502</v>
      </c>
      <c r="H168" s="96">
        <v>386459888.45607191</v>
      </c>
      <c r="I168" s="96">
        <v>365362160.16446573</v>
      </c>
      <c r="J168" s="96">
        <v>3753669.4522811761</v>
      </c>
      <c r="K168" s="96">
        <v>11324771.380664762</v>
      </c>
      <c r="L168" s="96">
        <v>684575.53878443502</v>
      </c>
      <c r="M168" s="96">
        <v>381125176.53619611</v>
      </c>
      <c r="N168" s="97">
        <v>-1.3804050767566745E-2</v>
      </c>
      <c r="O168" s="96">
        <v>367828411.2943368</v>
      </c>
      <c r="P168" s="96">
        <v>3753669.4522811761</v>
      </c>
      <c r="Q168" s="96">
        <v>11324771.380664762</v>
      </c>
      <c r="R168" s="96">
        <v>684575.53878443502</v>
      </c>
      <c r="S168" s="96">
        <v>383591427.66606718</v>
      </c>
      <c r="T168" s="97">
        <v>-7.4224023648725712E-3</v>
      </c>
    </row>
    <row r="169" spans="1:20" x14ac:dyDescent="0.35">
      <c r="A169" s="94" t="s">
        <v>151</v>
      </c>
      <c r="B169" s="95">
        <v>381</v>
      </c>
      <c r="C169" s="94" t="s">
        <v>154</v>
      </c>
      <c r="D169" s="96">
        <v>132067372.77817209</v>
      </c>
      <c r="E169" s="96">
        <v>240868.22014069738</v>
      </c>
      <c r="F169" s="96">
        <v>2527660.5699999998</v>
      </c>
      <c r="G169" s="96">
        <v>0</v>
      </c>
      <c r="H169" s="96">
        <v>134835901.56831279</v>
      </c>
      <c r="I169" s="96">
        <v>133743780.08521047</v>
      </c>
      <c r="J169" s="96">
        <v>240868.22014069738</v>
      </c>
      <c r="K169" s="96">
        <v>2539242.3836077671</v>
      </c>
      <c r="L169" s="96">
        <v>0</v>
      </c>
      <c r="M169" s="96">
        <v>136523890.68895894</v>
      </c>
      <c r="N169" s="97">
        <v>1.251884031636008E-2</v>
      </c>
      <c r="O169" s="96">
        <v>133285126.16809417</v>
      </c>
      <c r="P169" s="96">
        <v>240868.22014069738</v>
      </c>
      <c r="Q169" s="96">
        <v>2539242.3836077671</v>
      </c>
      <c r="R169" s="96">
        <v>0</v>
      </c>
      <c r="S169" s="96">
        <v>136065236.77184263</v>
      </c>
      <c r="T169" s="97">
        <v>9.1172691340444256E-3</v>
      </c>
    </row>
    <row r="170" spans="1:20" x14ac:dyDescent="0.35">
      <c r="A170" s="94" t="s">
        <v>151</v>
      </c>
      <c r="B170" s="95">
        <v>371</v>
      </c>
      <c r="C170" s="94" t="s">
        <v>155</v>
      </c>
      <c r="D170" s="96">
        <v>179084996.45383531</v>
      </c>
      <c r="E170" s="96">
        <v>949594.34166308015</v>
      </c>
      <c r="F170" s="96">
        <v>4598582</v>
      </c>
      <c r="G170" s="96">
        <v>0</v>
      </c>
      <c r="H170" s="96">
        <v>184633172.7954984</v>
      </c>
      <c r="I170" s="96">
        <v>182328848.05081648</v>
      </c>
      <c r="J170" s="96">
        <v>949594.34166308015</v>
      </c>
      <c r="K170" s="96">
        <v>4630988.7945631072</v>
      </c>
      <c r="L170" s="96">
        <v>0</v>
      </c>
      <c r="M170" s="96">
        <v>187909431.18704268</v>
      </c>
      <c r="N170" s="97">
        <v>1.7744689873109065E-2</v>
      </c>
      <c r="O170" s="96">
        <v>180586483.59304649</v>
      </c>
      <c r="P170" s="96">
        <v>949594.34166308015</v>
      </c>
      <c r="Q170" s="96">
        <v>4630988.7945631072</v>
      </c>
      <c r="R170" s="96">
        <v>0</v>
      </c>
      <c r="S170" s="96">
        <v>186167066.72927269</v>
      </c>
      <c r="T170" s="97">
        <v>8.3077916635991844E-3</v>
      </c>
    </row>
    <row r="171" spans="1:20" x14ac:dyDescent="0.35">
      <c r="A171" s="94" t="s">
        <v>151</v>
      </c>
      <c r="B171" s="95">
        <v>811</v>
      </c>
      <c r="C171" s="94" t="s">
        <v>156</v>
      </c>
      <c r="D171" s="96">
        <v>168253630.62764829</v>
      </c>
      <c r="E171" s="96">
        <v>698998.78831578442</v>
      </c>
      <c r="F171" s="96">
        <v>4816922.5</v>
      </c>
      <c r="G171" s="96">
        <v>0</v>
      </c>
      <c r="H171" s="96">
        <v>173769551.91596407</v>
      </c>
      <c r="I171" s="96">
        <v>173419647.90988821</v>
      </c>
      <c r="J171" s="96">
        <v>698998.78831578442</v>
      </c>
      <c r="K171" s="96">
        <v>4831421.5384466024</v>
      </c>
      <c r="L171" s="96">
        <v>0</v>
      </c>
      <c r="M171" s="96">
        <v>178950068.23665059</v>
      </c>
      <c r="N171" s="97">
        <v>2.9812566491463688E-2</v>
      </c>
      <c r="O171" s="96">
        <v>171763666.67582819</v>
      </c>
      <c r="P171" s="96">
        <v>698998.78831578442</v>
      </c>
      <c r="Q171" s="96">
        <v>4831421.5384466024</v>
      </c>
      <c r="R171" s="96">
        <v>0</v>
      </c>
      <c r="S171" s="96">
        <v>177294087.00259057</v>
      </c>
      <c r="T171" s="97">
        <v>2.0282811618982599E-2</v>
      </c>
    </row>
    <row r="172" spans="1:20" x14ac:dyDescent="0.35">
      <c r="A172" s="94" t="s">
        <v>151</v>
      </c>
      <c r="B172" s="95">
        <v>810</v>
      </c>
      <c r="C172" s="94" t="s">
        <v>157</v>
      </c>
      <c r="D172" s="96">
        <v>151040095.77820131</v>
      </c>
      <c r="E172" s="96">
        <v>1651913.2371393247</v>
      </c>
      <c r="F172" s="96">
        <v>4248581.7786133327</v>
      </c>
      <c r="G172" s="96">
        <v>34153.078817865164</v>
      </c>
      <c r="H172" s="96">
        <v>156974743.87277183</v>
      </c>
      <c r="I172" s="96">
        <v>155691400.71257058</v>
      </c>
      <c r="J172" s="96">
        <v>1651913.2371393247</v>
      </c>
      <c r="K172" s="96">
        <v>4283204.3137589647</v>
      </c>
      <c r="L172" s="96">
        <v>34153.078817865164</v>
      </c>
      <c r="M172" s="96">
        <v>161660671.34228674</v>
      </c>
      <c r="N172" s="97">
        <v>2.9851473898965919E-2</v>
      </c>
      <c r="O172" s="96">
        <v>153282050.95965347</v>
      </c>
      <c r="P172" s="96">
        <v>1651913.2371393247</v>
      </c>
      <c r="Q172" s="96">
        <v>4283204.3137589647</v>
      </c>
      <c r="R172" s="96">
        <v>34153.078817865164</v>
      </c>
      <c r="S172" s="96">
        <v>159251321.58936962</v>
      </c>
      <c r="T172" s="97">
        <v>1.4502828037374904E-2</v>
      </c>
    </row>
    <row r="173" spans="1:20" x14ac:dyDescent="0.35">
      <c r="A173" s="94" t="s">
        <v>151</v>
      </c>
      <c r="B173" s="95">
        <v>382</v>
      </c>
      <c r="C173" s="94" t="s">
        <v>158</v>
      </c>
      <c r="D173" s="96">
        <v>274074520.6330086</v>
      </c>
      <c r="E173" s="96">
        <v>-837609.81836653501</v>
      </c>
      <c r="F173" s="96">
        <v>5243362.07</v>
      </c>
      <c r="G173" s="96">
        <v>0</v>
      </c>
      <c r="H173" s="96">
        <v>278480272.88464206</v>
      </c>
      <c r="I173" s="96">
        <v>267658477.4588241</v>
      </c>
      <c r="J173" s="96">
        <v>-837609.81836653501</v>
      </c>
      <c r="K173" s="96">
        <v>5271334.4055339815</v>
      </c>
      <c r="L173" s="96">
        <v>0</v>
      </c>
      <c r="M173" s="96">
        <v>272092202.04599154</v>
      </c>
      <c r="N173" s="97">
        <v>-2.2939042584523506E-2</v>
      </c>
      <c r="O173" s="96">
        <v>270693639.224244</v>
      </c>
      <c r="P173" s="96">
        <v>-837609.81836653501</v>
      </c>
      <c r="Q173" s="96">
        <v>5271334.4055339815</v>
      </c>
      <c r="R173" s="96">
        <v>0</v>
      </c>
      <c r="S173" s="96">
        <v>275127363.81141144</v>
      </c>
      <c r="T173" s="97">
        <v>-1.2040023655892962E-2</v>
      </c>
    </row>
    <row r="174" spans="1:20" x14ac:dyDescent="0.35">
      <c r="A174" s="94" t="s">
        <v>151</v>
      </c>
      <c r="B174" s="95">
        <v>383</v>
      </c>
      <c r="C174" s="94" t="s">
        <v>159</v>
      </c>
      <c r="D174" s="96">
        <v>436016929.8867873</v>
      </c>
      <c r="E174" s="96">
        <v>4918059.8684873823</v>
      </c>
      <c r="F174" s="96">
        <v>13552870.150000002</v>
      </c>
      <c r="G174" s="96">
        <v>247221.94546503262</v>
      </c>
      <c r="H174" s="96">
        <v>454735081.85073966</v>
      </c>
      <c r="I174" s="96">
        <v>448554397.30094832</v>
      </c>
      <c r="J174" s="96">
        <v>4918059.8684873823</v>
      </c>
      <c r="K174" s="96">
        <v>13656235.433106799</v>
      </c>
      <c r="L174" s="96">
        <v>247221.94546503262</v>
      </c>
      <c r="M174" s="96">
        <v>467375914.54800749</v>
      </c>
      <c r="N174" s="97">
        <v>2.7798235064294019E-2</v>
      </c>
      <c r="O174" s="96">
        <v>442676472.16833627</v>
      </c>
      <c r="P174" s="96">
        <v>4918059.8684873823</v>
      </c>
      <c r="Q174" s="96">
        <v>13656235.433106799</v>
      </c>
      <c r="R174" s="96">
        <v>247221.94546503262</v>
      </c>
      <c r="S174" s="96">
        <v>461497989.41539544</v>
      </c>
      <c r="T174" s="97">
        <v>1.4872192260010353E-2</v>
      </c>
    </row>
    <row r="175" spans="1:20" x14ac:dyDescent="0.35">
      <c r="A175" s="94" t="s">
        <v>151</v>
      </c>
      <c r="B175" s="95">
        <v>812</v>
      </c>
      <c r="C175" s="94" t="s">
        <v>160</v>
      </c>
      <c r="D175" s="96">
        <v>97953751.864462703</v>
      </c>
      <c r="E175" s="96">
        <v>100000</v>
      </c>
      <c r="F175" s="96">
        <v>535070.20000000007</v>
      </c>
      <c r="G175" s="96">
        <v>0</v>
      </c>
      <c r="H175" s="96">
        <v>98588822.064462706</v>
      </c>
      <c r="I175" s="96">
        <v>96747952.906424314</v>
      </c>
      <c r="J175" s="96">
        <v>100000</v>
      </c>
      <c r="K175" s="96">
        <v>535070.20000000007</v>
      </c>
      <c r="L175" s="96">
        <v>0</v>
      </c>
      <c r="M175" s="96">
        <v>97383023.106424317</v>
      </c>
      <c r="N175" s="97">
        <v>-1.2230584895820851E-2</v>
      </c>
      <c r="O175" s="96">
        <v>97487837.585466594</v>
      </c>
      <c r="P175" s="96">
        <v>100000</v>
      </c>
      <c r="Q175" s="96">
        <v>535070.20000000007</v>
      </c>
      <c r="R175" s="96">
        <v>0</v>
      </c>
      <c r="S175" s="96">
        <v>98122907.785466596</v>
      </c>
      <c r="T175" s="97">
        <v>-4.7258326982695387E-3</v>
      </c>
    </row>
    <row r="176" spans="1:20" x14ac:dyDescent="0.35">
      <c r="A176" s="94" t="s">
        <v>151</v>
      </c>
      <c r="B176" s="95">
        <v>813</v>
      </c>
      <c r="C176" s="94" t="s">
        <v>161</v>
      </c>
      <c r="D176" s="96">
        <v>97048014.481048644</v>
      </c>
      <c r="E176" s="96">
        <v>273392.07269292301</v>
      </c>
      <c r="F176" s="96">
        <v>1600788</v>
      </c>
      <c r="G176" s="96">
        <v>259387.79999999987</v>
      </c>
      <c r="H176" s="96">
        <v>99181582.353741556</v>
      </c>
      <c r="I176" s="96">
        <v>98323238.845805749</v>
      </c>
      <c r="J176" s="96">
        <v>273392.07269292301</v>
      </c>
      <c r="K176" s="96">
        <v>1600788</v>
      </c>
      <c r="L176" s="96">
        <v>259387.79999999987</v>
      </c>
      <c r="M176" s="96">
        <v>100456806.71849866</v>
      </c>
      <c r="N176" s="97">
        <v>1.2857471462885961E-2</v>
      </c>
      <c r="O176" s="96">
        <v>97631433.885081396</v>
      </c>
      <c r="P176" s="96">
        <v>273392.07269292301</v>
      </c>
      <c r="Q176" s="96">
        <v>1600788</v>
      </c>
      <c r="R176" s="96">
        <v>259387.79999999987</v>
      </c>
      <c r="S176" s="96">
        <v>99765001.757774308</v>
      </c>
      <c r="T176" s="97">
        <v>5.8823361171222999E-3</v>
      </c>
    </row>
    <row r="177" spans="1:20" x14ac:dyDescent="0.35">
      <c r="A177" s="94" t="s">
        <v>151</v>
      </c>
      <c r="B177" s="95">
        <v>815</v>
      </c>
      <c r="C177" s="94" t="s">
        <v>162</v>
      </c>
      <c r="D177" s="96">
        <v>312389347.35066944</v>
      </c>
      <c r="E177" s="96">
        <v>474649.03487017308</v>
      </c>
      <c r="F177" s="96">
        <v>6687057.9703623997</v>
      </c>
      <c r="G177" s="96">
        <v>855090.06405262742</v>
      </c>
      <c r="H177" s="96">
        <v>320406144.41995466</v>
      </c>
      <c r="I177" s="96">
        <v>319831489.27550042</v>
      </c>
      <c r="J177" s="96">
        <v>474649.03487017308</v>
      </c>
      <c r="K177" s="96">
        <v>6690469.9315274479</v>
      </c>
      <c r="L177" s="96">
        <v>855090.06405262742</v>
      </c>
      <c r="M177" s="96">
        <v>327851698.30595064</v>
      </c>
      <c r="N177" s="97">
        <v>2.3237862368323148E-2</v>
      </c>
      <c r="O177" s="96">
        <v>315730509.03485334</v>
      </c>
      <c r="P177" s="96">
        <v>474649.03487017308</v>
      </c>
      <c r="Q177" s="96">
        <v>6690469.9315274479</v>
      </c>
      <c r="R177" s="96">
        <v>855090.06405262742</v>
      </c>
      <c r="S177" s="96">
        <v>323750718.06530356</v>
      </c>
      <c r="T177" s="97">
        <v>1.0438544027935981E-2</v>
      </c>
    </row>
    <row r="178" spans="1:20" x14ac:dyDescent="0.35">
      <c r="A178" s="94" t="s">
        <v>151</v>
      </c>
      <c r="B178" s="95">
        <v>372</v>
      </c>
      <c r="C178" s="94" t="s">
        <v>163</v>
      </c>
      <c r="D178" s="96">
        <v>177230221.97511068</v>
      </c>
      <c r="E178" s="96">
        <v>1010608.4279887723</v>
      </c>
      <c r="F178" s="96">
        <v>5622663</v>
      </c>
      <c r="G178" s="96">
        <v>125777.84535889039</v>
      </c>
      <c r="H178" s="96">
        <v>183989271.24845833</v>
      </c>
      <c r="I178" s="96">
        <v>176530097.78009173</v>
      </c>
      <c r="J178" s="96">
        <v>1010608.4279887723</v>
      </c>
      <c r="K178" s="96">
        <v>5677450.0788349528</v>
      </c>
      <c r="L178" s="96">
        <v>125777.84535889039</v>
      </c>
      <c r="M178" s="96">
        <v>183343934.13227433</v>
      </c>
      <c r="N178" s="97">
        <v>-3.5074714509442106E-3</v>
      </c>
      <c r="O178" s="96">
        <v>176775082.58924884</v>
      </c>
      <c r="P178" s="96">
        <v>1010608.4279887723</v>
      </c>
      <c r="Q178" s="96">
        <v>5677450.0788349528</v>
      </c>
      <c r="R178" s="96">
        <v>125777.84535889039</v>
      </c>
      <c r="S178" s="96">
        <v>183588918.94143143</v>
      </c>
      <c r="T178" s="97">
        <v>-2.1759546320843093E-3</v>
      </c>
    </row>
    <row r="179" spans="1:20" x14ac:dyDescent="0.35">
      <c r="A179" s="94" t="s">
        <v>151</v>
      </c>
      <c r="B179" s="95">
        <v>373</v>
      </c>
      <c r="C179" s="94" t="s">
        <v>164</v>
      </c>
      <c r="D179" s="96">
        <v>290506626.97884649</v>
      </c>
      <c r="E179" s="96">
        <v>3400322.4453543201</v>
      </c>
      <c r="F179" s="96">
        <v>10195439.193946619</v>
      </c>
      <c r="G179" s="96">
        <v>157784.07699785897</v>
      </c>
      <c r="H179" s="96">
        <v>304260172.69514531</v>
      </c>
      <c r="I179" s="96">
        <v>304566848.51468021</v>
      </c>
      <c r="J179" s="96">
        <v>3400322.4453543201</v>
      </c>
      <c r="K179" s="96">
        <v>10273700.036239836</v>
      </c>
      <c r="L179" s="96">
        <v>157784.07699785897</v>
      </c>
      <c r="M179" s="96">
        <v>318398655.07327229</v>
      </c>
      <c r="N179" s="97">
        <v>4.6468396612306728E-2</v>
      </c>
      <c r="O179" s="96">
        <v>295060269.51813048</v>
      </c>
      <c r="P179" s="96">
        <v>3400322.4453543201</v>
      </c>
      <c r="Q179" s="96">
        <v>10273700.036239836</v>
      </c>
      <c r="R179" s="96">
        <v>157784.07699785897</v>
      </c>
      <c r="S179" s="96">
        <v>308892076.07672256</v>
      </c>
      <c r="T179" s="97">
        <v>1.5223495538531084E-2</v>
      </c>
    </row>
    <row r="180" spans="1:20" x14ac:dyDescent="0.35">
      <c r="A180" s="94" t="s">
        <v>151</v>
      </c>
      <c r="B180" s="95">
        <v>384</v>
      </c>
      <c r="C180" s="94" t="s">
        <v>165</v>
      </c>
      <c r="D180" s="96">
        <v>201929952.17222631</v>
      </c>
      <c r="E180" s="96">
        <v>500000</v>
      </c>
      <c r="F180" s="96">
        <v>1651246</v>
      </c>
      <c r="G180" s="96">
        <v>0</v>
      </c>
      <c r="H180" s="96">
        <v>204081198.17222631</v>
      </c>
      <c r="I180" s="96">
        <v>198564501.51317319</v>
      </c>
      <c r="J180" s="96">
        <v>500000</v>
      </c>
      <c r="K180" s="96">
        <v>1651246</v>
      </c>
      <c r="L180" s="96">
        <v>0</v>
      </c>
      <c r="M180" s="96">
        <v>200715747.51317319</v>
      </c>
      <c r="N180" s="97">
        <v>-1.6490743337428726E-2</v>
      </c>
      <c r="O180" s="96">
        <v>200099223.19749102</v>
      </c>
      <c r="P180" s="96">
        <v>500000</v>
      </c>
      <c r="Q180" s="96">
        <v>1651246</v>
      </c>
      <c r="R180" s="96">
        <v>0</v>
      </c>
      <c r="S180" s="96">
        <v>202250469.19749102</v>
      </c>
      <c r="T180" s="97">
        <v>-8.9705910741973982E-3</v>
      </c>
    </row>
    <row r="181" spans="1:20" x14ac:dyDescent="0.35">
      <c r="A181" s="94" t="s">
        <v>151</v>
      </c>
      <c r="B181" s="95">
        <v>816</v>
      </c>
      <c r="C181" s="94" t="s">
        <v>166</v>
      </c>
      <c r="D181" s="96">
        <v>84278919.906319082</v>
      </c>
      <c r="E181" s="96">
        <v>800000</v>
      </c>
      <c r="F181" s="96">
        <v>2694670.98</v>
      </c>
      <c r="G181" s="96">
        <v>38847.262500000186</v>
      </c>
      <c r="H181" s="96">
        <v>87812438.148819089</v>
      </c>
      <c r="I181" s="96">
        <v>88987162.20401226</v>
      </c>
      <c r="J181" s="96">
        <v>800000</v>
      </c>
      <c r="K181" s="96">
        <v>2703298.0619417476</v>
      </c>
      <c r="L181" s="96">
        <v>38847.262500000186</v>
      </c>
      <c r="M181" s="96">
        <v>92529307.528454006</v>
      </c>
      <c r="N181" s="97">
        <v>5.3715276321573802E-2</v>
      </c>
      <c r="O181" s="96">
        <v>86412416.407623798</v>
      </c>
      <c r="P181" s="96">
        <v>800000</v>
      </c>
      <c r="Q181" s="96">
        <v>2703298.0619417476</v>
      </c>
      <c r="R181" s="96">
        <v>38847.262500000186</v>
      </c>
      <c r="S181" s="96">
        <v>89954561.732065544</v>
      </c>
      <c r="T181" s="97">
        <v>2.4394307098228207E-2</v>
      </c>
    </row>
    <row r="185" spans="1:20" ht="15" customHeight="1" x14ac:dyDescent="0.35"/>
  </sheetData>
  <sheetProtection password="F5A5" sheet="1" objects="1" scenarios="1"/>
  <mergeCells count="38">
    <mergeCell ref="A3:J3"/>
    <mergeCell ref="B8:J8"/>
    <mergeCell ref="B7:J7"/>
    <mergeCell ref="B6:J6"/>
    <mergeCell ref="B12:J12"/>
    <mergeCell ref="B11:J11"/>
    <mergeCell ref="A10:J10"/>
    <mergeCell ref="A27:A30"/>
    <mergeCell ref="B27:B30"/>
    <mergeCell ref="C27:C30"/>
    <mergeCell ref="P27:P28"/>
    <mergeCell ref="R27:R28"/>
    <mergeCell ref="K27:K28"/>
    <mergeCell ref="N27:N28"/>
    <mergeCell ref="Q27:Q28"/>
    <mergeCell ref="D27:D28"/>
    <mergeCell ref="E27:E28"/>
    <mergeCell ref="H27:H28"/>
    <mergeCell ref="O27:O28"/>
    <mergeCell ref="F27:F28"/>
    <mergeCell ref="G27:G28"/>
    <mergeCell ref="I27:I28"/>
    <mergeCell ref="J27:J28"/>
    <mergeCell ref="S27:S28"/>
    <mergeCell ref="B15:J15"/>
    <mergeCell ref="D25:H25"/>
    <mergeCell ref="D26:H26"/>
    <mergeCell ref="O26:T26"/>
    <mergeCell ref="I26:N26"/>
    <mergeCell ref="B17:J17"/>
    <mergeCell ref="B19:J19"/>
    <mergeCell ref="B23:J23"/>
    <mergeCell ref="I25:N25"/>
    <mergeCell ref="O25:T25"/>
    <mergeCell ref="B21:J21"/>
    <mergeCell ref="T27:T28"/>
    <mergeCell ref="M27:M28"/>
    <mergeCell ref="L27:L28"/>
  </mergeCells>
  <hyperlinks>
    <hyperlink ref="B20" r:id="rId1"/>
  </hyperlinks>
  <pageMargins left="0.11811023622047245" right="0.11811023622047245" top="0.15748031496062992" bottom="0.15748031496062992" header="0.31496062992125984" footer="0.31496062992125984"/>
  <pageSetup paperSize="8" scale="35" fitToHeight="0" orientation="landscape" r:id="rId2"/>
  <rowBreaks count="1" manualBreakCount="1">
    <brk id="122" max="21" man="1"/>
  </rowBreaks>
  <ignoredErrors>
    <ignoredError sqref="L31"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75"/>
  <sheetViews>
    <sheetView showGridLines="0" zoomScale="70" zoomScaleNormal="70" workbookViewId="0"/>
  </sheetViews>
  <sheetFormatPr defaultColWidth="9.1796875" defaultRowHeight="14" x14ac:dyDescent="0.3"/>
  <cols>
    <col min="1" max="1" width="32.54296875" style="28" customWidth="1"/>
    <col min="2" max="2" width="12.54296875" style="28" customWidth="1"/>
    <col min="3" max="3" width="30.7265625" style="28" customWidth="1"/>
    <col min="4" max="6" width="25.54296875" style="28" customWidth="1"/>
    <col min="7" max="7" width="30.54296875" style="28" customWidth="1"/>
    <col min="8" max="11" width="25.54296875" style="28" customWidth="1"/>
    <col min="12" max="12" width="30.54296875" style="28" customWidth="1"/>
    <col min="13" max="13" width="25.54296875" style="28" customWidth="1"/>
    <col min="14" max="14" width="12.81640625" style="28" bestFit="1" customWidth="1"/>
    <col min="15" max="16384" width="9.1796875" style="28"/>
  </cols>
  <sheetData>
    <row r="1" spans="1:11" ht="26.25" customHeight="1" x14ac:dyDescent="0.4">
      <c r="A1" s="70" t="s">
        <v>219</v>
      </c>
      <c r="G1" s="23" t="s">
        <v>193</v>
      </c>
      <c r="H1" s="24" t="s">
        <v>194</v>
      </c>
      <c r="I1" s="25" t="s">
        <v>195</v>
      </c>
      <c r="J1" s="26" t="s">
        <v>196</v>
      </c>
      <c r="K1" s="27" t="s">
        <v>197</v>
      </c>
    </row>
    <row r="2" spans="1:11" ht="26.25" customHeight="1" thickBot="1" x14ac:dyDescent="0.45">
      <c r="A2" s="70"/>
    </row>
    <row r="3" spans="1:11" ht="29.5" customHeight="1" x14ac:dyDescent="0.2">
      <c r="A3" s="188" t="s">
        <v>256</v>
      </c>
      <c r="B3" s="189"/>
      <c r="C3" s="189"/>
      <c r="D3" s="189"/>
      <c r="E3" s="189"/>
      <c r="F3" s="189"/>
      <c r="G3" s="189"/>
      <c r="H3" s="189"/>
      <c r="I3" s="189"/>
      <c r="J3" s="189"/>
      <c r="K3" s="190"/>
    </row>
    <row r="4" spans="1:11" ht="12.75" customHeight="1" x14ac:dyDescent="0.4">
      <c r="A4" s="38"/>
      <c r="B4" s="36"/>
      <c r="C4" s="36"/>
      <c r="D4" s="36"/>
      <c r="E4" s="36"/>
      <c r="F4" s="36"/>
      <c r="G4" s="36"/>
      <c r="H4" s="36"/>
      <c r="I4" s="36"/>
      <c r="J4" s="36"/>
      <c r="K4" s="37"/>
    </row>
    <row r="5" spans="1:11" ht="15" customHeight="1" x14ac:dyDescent="0.4">
      <c r="A5" s="35" t="s">
        <v>199</v>
      </c>
      <c r="B5" s="36"/>
      <c r="C5" s="36"/>
      <c r="D5" s="36"/>
      <c r="E5" s="36"/>
      <c r="F5" s="36"/>
      <c r="G5" s="36"/>
      <c r="H5" s="36"/>
      <c r="I5" s="36"/>
      <c r="J5" s="36"/>
      <c r="K5" s="37"/>
    </row>
    <row r="6" spans="1:11" ht="15" customHeight="1" x14ac:dyDescent="0.4">
      <c r="A6" s="38"/>
      <c r="B6" s="151" t="s">
        <v>310</v>
      </c>
      <c r="C6" s="151"/>
      <c r="D6" s="151"/>
      <c r="E6" s="151"/>
      <c r="F6" s="151"/>
      <c r="G6" s="151"/>
      <c r="H6" s="151"/>
      <c r="I6" s="151"/>
      <c r="J6" s="151"/>
      <c r="K6" s="152"/>
    </row>
    <row r="7" spans="1:11" ht="15" customHeight="1" x14ac:dyDescent="0.4">
      <c r="A7" s="38"/>
      <c r="B7" s="191" t="s">
        <v>331</v>
      </c>
      <c r="C7" s="191"/>
      <c r="D7" s="191"/>
      <c r="E7" s="191"/>
      <c r="F7" s="191"/>
      <c r="G7" s="191"/>
      <c r="H7" s="191"/>
      <c r="I7" s="191"/>
      <c r="J7" s="191"/>
      <c r="K7" s="192"/>
    </row>
    <row r="8" spans="1:11" ht="15" customHeight="1" x14ac:dyDescent="0.2">
      <c r="A8" s="35"/>
      <c r="B8" s="191" t="s">
        <v>332</v>
      </c>
      <c r="C8" s="191"/>
      <c r="D8" s="191"/>
      <c r="E8" s="191"/>
      <c r="F8" s="191"/>
      <c r="G8" s="191"/>
      <c r="H8" s="191"/>
      <c r="I8" s="191"/>
      <c r="J8" s="191"/>
      <c r="K8" s="192"/>
    </row>
    <row r="9" spans="1:11" ht="15" customHeight="1" x14ac:dyDescent="0.4">
      <c r="A9" s="35"/>
      <c r="B9" s="39"/>
      <c r="C9" s="40"/>
      <c r="D9" s="40"/>
      <c r="E9" s="40"/>
      <c r="F9" s="40"/>
      <c r="G9" s="40"/>
      <c r="H9" s="40"/>
      <c r="I9" s="40"/>
      <c r="J9" s="40"/>
      <c r="K9" s="37"/>
    </row>
    <row r="10" spans="1:11" ht="15" customHeight="1" x14ac:dyDescent="0.4">
      <c r="A10" s="99" t="s">
        <v>198</v>
      </c>
      <c r="B10" s="100"/>
      <c r="C10" s="100"/>
      <c r="D10" s="100"/>
      <c r="E10" s="100"/>
      <c r="F10" s="100"/>
      <c r="G10" s="100"/>
      <c r="H10" s="100"/>
      <c r="I10" s="100"/>
      <c r="J10" s="100"/>
      <c r="K10" s="37"/>
    </row>
    <row r="11" spans="1:11" ht="15" customHeight="1" x14ac:dyDescent="0.2">
      <c r="A11" s="35"/>
      <c r="B11" s="151" t="s">
        <v>311</v>
      </c>
      <c r="C11" s="151"/>
      <c r="D11" s="151"/>
      <c r="E11" s="151"/>
      <c r="F11" s="151"/>
      <c r="G11" s="151"/>
      <c r="H11" s="151"/>
      <c r="I11" s="151"/>
      <c r="J11" s="151"/>
      <c r="K11" s="152"/>
    </row>
    <row r="12" spans="1:11" ht="15" customHeight="1" x14ac:dyDescent="0.2">
      <c r="A12" s="35"/>
      <c r="B12" s="151" t="s">
        <v>312</v>
      </c>
      <c r="C12" s="151"/>
      <c r="D12" s="151"/>
      <c r="E12" s="151"/>
      <c r="F12" s="151"/>
      <c r="G12" s="151"/>
      <c r="H12" s="151"/>
      <c r="I12" s="151"/>
      <c r="J12" s="151"/>
      <c r="K12" s="152"/>
    </row>
    <row r="13" spans="1:11" ht="15" customHeight="1" x14ac:dyDescent="0.4">
      <c r="A13" s="35"/>
      <c r="B13" s="39"/>
      <c r="C13" s="39"/>
      <c r="D13" s="39"/>
      <c r="E13" s="39"/>
      <c r="F13" s="39"/>
      <c r="G13" s="39"/>
      <c r="H13" s="39"/>
      <c r="I13" s="39"/>
      <c r="J13" s="39"/>
      <c r="K13" s="37"/>
    </row>
    <row r="14" spans="1:11" ht="15" customHeight="1" x14ac:dyDescent="0.4">
      <c r="A14" s="35" t="s">
        <v>200</v>
      </c>
      <c r="B14" s="39"/>
      <c r="C14" s="39"/>
      <c r="D14" s="39"/>
      <c r="E14" s="39"/>
      <c r="F14" s="39"/>
      <c r="G14" s="39"/>
      <c r="H14" s="39"/>
      <c r="I14" s="39"/>
      <c r="J14" s="39"/>
      <c r="K14" s="37"/>
    </row>
    <row r="15" spans="1:11" ht="30.65" customHeight="1" x14ac:dyDescent="0.25">
      <c r="A15" s="73"/>
      <c r="B15" s="151" t="s">
        <v>313</v>
      </c>
      <c r="C15" s="151"/>
      <c r="D15" s="151"/>
      <c r="E15" s="151"/>
      <c r="F15" s="151"/>
      <c r="G15" s="151"/>
      <c r="H15" s="151"/>
      <c r="I15" s="151"/>
      <c r="J15" s="151"/>
      <c r="K15" s="152"/>
    </row>
    <row r="16" spans="1:11" ht="15" customHeight="1" x14ac:dyDescent="0.4">
      <c r="A16" s="73"/>
      <c r="B16" s="39"/>
      <c r="C16" s="39"/>
      <c r="D16" s="39"/>
      <c r="E16" s="39"/>
      <c r="F16" s="39"/>
      <c r="G16" s="39"/>
      <c r="H16" s="39"/>
      <c r="I16" s="39"/>
      <c r="J16" s="39"/>
      <c r="K16" s="37"/>
    </row>
    <row r="17" spans="1:14" ht="30.65" customHeight="1" thickBot="1" x14ac:dyDescent="0.25">
      <c r="A17" s="79"/>
      <c r="B17" s="182" t="s">
        <v>268</v>
      </c>
      <c r="C17" s="182"/>
      <c r="D17" s="182"/>
      <c r="E17" s="182"/>
      <c r="F17" s="182"/>
      <c r="G17" s="182"/>
      <c r="H17" s="182"/>
      <c r="I17" s="182"/>
      <c r="J17" s="182"/>
      <c r="K17" s="183"/>
    </row>
    <row r="18" spans="1:14" s="13" customFormat="1" ht="20.25" customHeight="1" thickBot="1" x14ac:dyDescent="0.3"/>
    <row r="19" spans="1:14" s="50" customFormat="1" ht="144.75" customHeight="1" thickBot="1" x14ac:dyDescent="0.3">
      <c r="D19" s="148" t="s">
        <v>314</v>
      </c>
      <c r="E19" s="149"/>
      <c r="F19" s="149"/>
      <c r="G19" s="148" t="s">
        <v>334</v>
      </c>
      <c r="H19" s="150"/>
      <c r="I19" s="148" t="s">
        <v>319</v>
      </c>
      <c r="J19" s="149"/>
      <c r="K19" s="149"/>
      <c r="L19" s="149"/>
      <c r="M19" s="150"/>
    </row>
    <row r="20" spans="1:14" s="50" customFormat="1" ht="70.5" customHeight="1" x14ac:dyDescent="0.35">
      <c r="D20" s="158" t="s">
        <v>263</v>
      </c>
      <c r="E20" s="159"/>
      <c r="F20" s="160"/>
      <c r="G20" s="198" t="s">
        <v>260</v>
      </c>
      <c r="H20" s="199"/>
      <c r="I20" s="161" t="s">
        <v>259</v>
      </c>
      <c r="J20" s="196"/>
      <c r="K20" s="196"/>
      <c r="L20" s="196"/>
      <c r="M20" s="197"/>
    </row>
    <row r="21" spans="1:14" s="50" customFormat="1" ht="105" customHeight="1" x14ac:dyDescent="0.35">
      <c r="A21" s="155" t="s">
        <v>0</v>
      </c>
      <c r="B21" s="155" t="s">
        <v>1</v>
      </c>
      <c r="C21" s="155" t="s">
        <v>2</v>
      </c>
      <c r="D21" s="47" t="s">
        <v>231</v>
      </c>
      <c r="E21" s="47" t="s">
        <v>232</v>
      </c>
      <c r="F21" s="47" t="s">
        <v>233</v>
      </c>
      <c r="G21" s="48" t="s">
        <v>261</v>
      </c>
      <c r="H21" s="48" t="s">
        <v>262</v>
      </c>
      <c r="I21" s="49" t="s">
        <v>336</v>
      </c>
      <c r="J21" s="49" t="s">
        <v>337</v>
      </c>
      <c r="K21" s="49" t="s">
        <v>360</v>
      </c>
      <c r="L21" s="49" t="s">
        <v>258</v>
      </c>
      <c r="M21" s="49" t="s">
        <v>204</v>
      </c>
    </row>
    <row r="22" spans="1:14" s="50" customFormat="1" ht="21.75" customHeight="1" x14ac:dyDescent="0.35">
      <c r="A22" s="156"/>
      <c r="B22" s="156"/>
      <c r="C22" s="156"/>
      <c r="D22" s="86" t="s">
        <v>167</v>
      </c>
      <c r="E22" s="86" t="s">
        <v>168</v>
      </c>
      <c r="F22" s="86" t="s">
        <v>169</v>
      </c>
      <c r="G22" s="88" t="s">
        <v>239</v>
      </c>
      <c r="H22" s="88" t="s">
        <v>184</v>
      </c>
      <c r="I22" s="90" t="s">
        <v>171</v>
      </c>
      <c r="J22" s="90" t="s">
        <v>235</v>
      </c>
      <c r="K22" s="90" t="s">
        <v>173</v>
      </c>
      <c r="L22" s="90" t="s">
        <v>238</v>
      </c>
      <c r="M22" s="90" t="s">
        <v>236</v>
      </c>
    </row>
    <row r="23" spans="1:14" s="50" customFormat="1" ht="21.75" customHeight="1" x14ac:dyDescent="0.35">
      <c r="A23" s="157"/>
      <c r="B23" s="157"/>
      <c r="C23" s="157"/>
      <c r="D23" s="101"/>
      <c r="E23" s="86"/>
      <c r="F23" s="86" t="s">
        <v>178</v>
      </c>
      <c r="G23" s="89"/>
      <c r="H23" s="89" t="s">
        <v>315</v>
      </c>
      <c r="I23" s="91"/>
      <c r="J23" s="91" t="s">
        <v>320</v>
      </c>
      <c r="K23" s="91" t="s">
        <v>257</v>
      </c>
      <c r="L23" s="91" t="s">
        <v>240</v>
      </c>
      <c r="M23" s="91" t="s">
        <v>316</v>
      </c>
    </row>
    <row r="24" spans="1:14" s="98" customFormat="1" ht="15.75" customHeight="1" x14ac:dyDescent="0.35">
      <c r="A24" s="92" t="s">
        <v>3</v>
      </c>
      <c r="B24" s="55"/>
      <c r="C24" s="92"/>
      <c r="D24" s="102">
        <f>SUM(D25:D174)</f>
        <v>5097389155.808424</v>
      </c>
      <c r="E24" s="102">
        <f>SUM(E25:E174)</f>
        <v>504810017.11975807</v>
      </c>
      <c r="F24" s="102">
        <f>SUM(F25:F174)</f>
        <v>5602199172.9281826</v>
      </c>
      <c r="G24" s="102">
        <f>SUM(G25:G174)</f>
        <v>5792243453.155551</v>
      </c>
      <c r="H24" s="103">
        <f>G24/F24-1</f>
        <v>3.3923156667783116E-2</v>
      </c>
      <c r="I24" s="102">
        <f>SUM(I25:I174)</f>
        <v>5163140658.6417074</v>
      </c>
      <c r="J24" s="104">
        <f>I24/D24-1</f>
        <v>1.2899054952153266E-2</v>
      </c>
      <c r="K24" s="102">
        <f>SUM(K25:K174)</f>
        <v>504810017.11975807</v>
      </c>
      <c r="L24" s="102">
        <f>SUM(L25:L174)</f>
        <v>5667950675.7614651</v>
      </c>
      <c r="M24" s="103">
        <f>L24/F24-1</f>
        <v>1.1736730666595641E-2</v>
      </c>
    </row>
    <row r="25" spans="1:14" s="110" customFormat="1" ht="15.5" x14ac:dyDescent="0.35">
      <c r="A25" s="94" t="s">
        <v>7</v>
      </c>
      <c r="B25" s="95">
        <v>831</v>
      </c>
      <c r="C25" s="94" t="s">
        <v>8</v>
      </c>
      <c r="D25" s="105">
        <v>30833947.238917559</v>
      </c>
      <c r="E25" s="105">
        <v>2689371</v>
      </c>
      <c r="F25" s="105">
        <v>33523318.238917559</v>
      </c>
      <c r="G25" s="106">
        <v>33523318.238917559</v>
      </c>
      <c r="H25" s="107">
        <v>0</v>
      </c>
      <c r="I25" s="108">
        <v>30833947.238917559</v>
      </c>
      <c r="J25" s="97">
        <v>0</v>
      </c>
      <c r="K25" s="96">
        <v>2689371</v>
      </c>
      <c r="L25" s="106">
        <v>33523318.238917559</v>
      </c>
      <c r="M25" s="107">
        <v>0</v>
      </c>
      <c r="N25" s="109"/>
    </row>
    <row r="26" spans="1:14" s="110" customFormat="1" ht="15.75" customHeight="1" x14ac:dyDescent="0.35">
      <c r="A26" s="94" t="s">
        <v>7</v>
      </c>
      <c r="B26" s="95">
        <v>830</v>
      </c>
      <c r="C26" s="94" t="s">
        <v>9</v>
      </c>
      <c r="D26" s="105">
        <v>64585868.14520061</v>
      </c>
      <c r="E26" s="105">
        <v>2516000</v>
      </c>
      <c r="F26" s="105">
        <v>67101868.14520061</v>
      </c>
      <c r="G26" s="106">
        <v>67101868.14520061</v>
      </c>
      <c r="H26" s="107">
        <v>0</v>
      </c>
      <c r="I26" s="108">
        <v>64585868.14520061</v>
      </c>
      <c r="J26" s="97">
        <v>0</v>
      </c>
      <c r="K26" s="96">
        <v>2516000</v>
      </c>
      <c r="L26" s="106">
        <v>67101868.14520061</v>
      </c>
      <c r="M26" s="107">
        <v>0</v>
      </c>
    </row>
    <row r="27" spans="1:14" s="110" customFormat="1" ht="15.5" x14ac:dyDescent="0.35">
      <c r="A27" s="94" t="s">
        <v>7</v>
      </c>
      <c r="B27" s="95">
        <v>856</v>
      </c>
      <c r="C27" s="94" t="s">
        <v>10</v>
      </c>
      <c r="D27" s="105">
        <v>42029825.963573366</v>
      </c>
      <c r="E27" s="105">
        <v>4658000</v>
      </c>
      <c r="F27" s="105">
        <v>46687825.963573366</v>
      </c>
      <c r="G27" s="106">
        <v>46687825.963573366</v>
      </c>
      <c r="H27" s="107">
        <v>0</v>
      </c>
      <c r="I27" s="108">
        <v>42029825.963573366</v>
      </c>
      <c r="J27" s="97">
        <v>0</v>
      </c>
      <c r="K27" s="96">
        <v>4658000</v>
      </c>
      <c r="L27" s="106">
        <v>46687825.963573366</v>
      </c>
      <c r="M27" s="107">
        <v>0</v>
      </c>
    </row>
    <row r="28" spans="1:14" s="110" customFormat="1" ht="15.75" customHeight="1" x14ac:dyDescent="0.35">
      <c r="A28" s="94" t="s">
        <v>7</v>
      </c>
      <c r="B28" s="95">
        <v>855</v>
      </c>
      <c r="C28" s="94" t="s">
        <v>11</v>
      </c>
      <c r="D28" s="105">
        <v>55185417.262568198</v>
      </c>
      <c r="E28" s="105">
        <v>5716669</v>
      </c>
      <c r="F28" s="105">
        <v>60902086.262568198</v>
      </c>
      <c r="G28" s="106">
        <v>60902086.262568198</v>
      </c>
      <c r="H28" s="107">
        <v>0</v>
      </c>
      <c r="I28" s="108">
        <v>55185417.262568198</v>
      </c>
      <c r="J28" s="97">
        <v>0</v>
      </c>
      <c r="K28" s="96">
        <v>5716669</v>
      </c>
      <c r="L28" s="106">
        <v>60902086.262568198</v>
      </c>
      <c r="M28" s="107">
        <v>0</v>
      </c>
    </row>
    <row r="29" spans="1:14" s="110" customFormat="1" ht="15.5" x14ac:dyDescent="0.35">
      <c r="A29" s="94" t="s">
        <v>7</v>
      </c>
      <c r="B29" s="95">
        <v>925</v>
      </c>
      <c r="C29" s="94" t="s">
        <v>12</v>
      </c>
      <c r="D29" s="105">
        <v>66286823.050376534</v>
      </c>
      <c r="E29" s="105">
        <v>7914890</v>
      </c>
      <c r="F29" s="105">
        <v>74201713.050376534</v>
      </c>
      <c r="G29" s="106">
        <v>74201713.050376534</v>
      </c>
      <c r="H29" s="107">
        <v>0</v>
      </c>
      <c r="I29" s="108">
        <v>66286823.050376534</v>
      </c>
      <c r="J29" s="97">
        <v>0</v>
      </c>
      <c r="K29" s="96">
        <v>7914890</v>
      </c>
      <c r="L29" s="106">
        <v>74201713.050376534</v>
      </c>
      <c r="M29" s="107">
        <v>0</v>
      </c>
    </row>
    <row r="30" spans="1:14" s="110" customFormat="1" ht="15.75" customHeight="1" x14ac:dyDescent="0.35">
      <c r="A30" s="94" t="s">
        <v>7</v>
      </c>
      <c r="B30" s="95">
        <v>928</v>
      </c>
      <c r="C30" s="94" t="s">
        <v>13</v>
      </c>
      <c r="D30" s="105">
        <v>55919545.548850015</v>
      </c>
      <c r="E30" s="105">
        <v>7145861.0898465142</v>
      </c>
      <c r="F30" s="105">
        <v>63065406.638696529</v>
      </c>
      <c r="G30" s="106">
        <v>68509570.267747581</v>
      </c>
      <c r="H30" s="107">
        <v>8.632567233318289E-2</v>
      </c>
      <c r="I30" s="108">
        <v>57597131.915315516</v>
      </c>
      <c r="J30" s="97">
        <v>3.0000000000000027E-2</v>
      </c>
      <c r="K30" s="96">
        <v>7145861.0898465142</v>
      </c>
      <c r="L30" s="106">
        <v>64742993.00516203</v>
      </c>
      <c r="M30" s="107">
        <v>2.6600738120606149E-2</v>
      </c>
    </row>
    <row r="31" spans="1:14" s="110" customFormat="1" ht="15.5" x14ac:dyDescent="0.35">
      <c r="A31" s="94" t="s">
        <v>7</v>
      </c>
      <c r="B31" s="95">
        <v>892</v>
      </c>
      <c r="C31" s="94" t="s">
        <v>14</v>
      </c>
      <c r="D31" s="105">
        <v>25599650.132410571</v>
      </c>
      <c r="E31" s="105">
        <v>2988972.4856446199</v>
      </c>
      <c r="F31" s="105">
        <v>28588622.618055191</v>
      </c>
      <c r="G31" s="106">
        <v>34447748.702808291</v>
      </c>
      <c r="H31" s="107">
        <v>0.20494607813154175</v>
      </c>
      <c r="I31" s="108">
        <v>26367639.636382889</v>
      </c>
      <c r="J31" s="97">
        <v>3.0000000000000027E-2</v>
      </c>
      <c r="K31" s="96">
        <v>2988972.4856446199</v>
      </c>
      <c r="L31" s="106">
        <v>29356612.122027509</v>
      </c>
      <c r="M31" s="107">
        <v>2.6863466429729144E-2</v>
      </c>
    </row>
    <row r="32" spans="1:14" s="110" customFormat="1" ht="15.5" x14ac:dyDescent="0.35">
      <c r="A32" s="94" t="s">
        <v>7</v>
      </c>
      <c r="B32" s="95">
        <v>891</v>
      </c>
      <c r="C32" s="94" t="s">
        <v>15</v>
      </c>
      <c r="D32" s="105">
        <v>55748895.283095248</v>
      </c>
      <c r="E32" s="105">
        <v>3111104.716904752</v>
      </c>
      <c r="F32" s="105">
        <v>58860000</v>
      </c>
      <c r="G32" s="106">
        <v>64422011.46192354</v>
      </c>
      <c r="H32" s="107">
        <v>9.449560757600306E-2</v>
      </c>
      <c r="I32" s="108">
        <v>57421362.141588107</v>
      </c>
      <c r="J32" s="97">
        <v>3.0000000000000027E-2</v>
      </c>
      <c r="K32" s="96">
        <v>3111104.716904752</v>
      </c>
      <c r="L32" s="106">
        <v>60532466.858492859</v>
      </c>
      <c r="M32" s="107">
        <v>2.8414319716154601E-2</v>
      </c>
    </row>
    <row r="33" spans="1:13" s="110" customFormat="1" ht="15.5" x14ac:dyDescent="0.35">
      <c r="A33" s="94" t="s">
        <v>7</v>
      </c>
      <c r="B33" s="95">
        <v>857</v>
      </c>
      <c r="C33" s="94" t="s">
        <v>16</v>
      </c>
      <c r="D33" s="105">
        <v>3644309.34491181</v>
      </c>
      <c r="E33" s="105">
        <v>0</v>
      </c>
      <c r="F33" s="105">
        <v>3644309.34491181</v>
      </c>
      <c r="G33" s="106">
        <v>3644309.34491181</v>
      </c>
      <c r="H33" s="107">
        <v>0</v>
      </c>
      <c r="I33" s="108">
        <v>3644309.34491181</v>
      </c>
      <c r="J33" s="97">
        <v>0</v>
      </c>
      <c r="K33" s="96">
        <v>0</v>
      </c>
      <c r="L33" s="106">
        <v>3644309.34491181</v>
      </c>
      <c r="M33" s="107">
        <v>0</v>
      </c>
    </row>
    <row r="34" spans="1:13" s="110" customFormat="1" ht="15.5" x14ac:dyDescent="0.35">
      <c r="A34" s="94" t="s">
        <v>17</v>
      </c>
      <c r="B34" s="95">
        <v>822</v>
      </c>
      <c r="C34" s="94" t="s">
        <v>18</v>
      </c>
      <c r="D34" s="105">
        <v>18175733.393263496</v>
      </c>
      <c r="E34" s="105">
        <v>2309219.9753421172</v>
      </c>
      <c r="F34" s="105">
        <v>20484953.368605614</v>
      </c>
      <c r="G34" s="106">
        <v>20484953.368605614</v>
      </c>
      <c r="H34" s="107">
        <v>0</v>
      </c>
      <c r="I34" s="108">
        <v>18175733.393263496</v>
      </c>
      <c r="J34" s="97">
        <v>0</v>
      </c>
      <c r="K34" s="96">
        <v>2309219.9753421172</v>
      </c>
      <c r="L34" s="106">
        <v>20484953.368605614</v>
      </c>
      <c r="M34" s="107">
        <v>0</v>
      </c>
    </row>
    <row r="35" spans="1:13" s="110" customFormat="1" ht="15.5" x14ac:dyDescent="0.35">
      <c r="A35" s="94" t="s">
        <v>17</v>
      </c>
      <c r="B35" s="95">
        <v>873</v>
      </c>
      <c r="C35" s="94" t="s">
        <v>19</v>
      </c>
      <c r="D35" s="105">
        <v>57746712.381958015</v>
      </c>
      <c r="E35" s="105">
        <v>4544659.9708230197</v>
      </c>
      <c r="F35" s="105">
        <v>62291372.352781035</v>
      </c>
      <c r="G35" s="106">
        <v>62291372.352781035</v>
      </c>
      <c r="H35" s="107">
        <v>0</v>
      </c>
      <c r="I35" s="108">
        <v>57746712.381958015</v>
      </c>
      <c r="J35" s="97">
        <v>0</v>
      </c>
      <c r="K35" s="96">
        <v>4544659.9708230197</v>
      </c>
      <c r="L35" s="106">
        <v>62291372.352781035</v>
      </c>
      <c r="M35" s="107">
        <v>0</v>
      </c>
    </row>
    <row r="36" spans="1:13" s="110" customFormat="1" ht="15.5" x14ac:dyDescent="0.35">
      <c r="A36" s="94" t="s">
        <v>17</v>
      </c>
      <c r="B36" s="95">
        <v>823</v>
      </c>
      <c r="C36" s="94" t="s">
        <v>20</v>
      </c>
      <c r="D36" s="105">
        <v>23102910.299086854</v>
      </c>
      <c r="E36" s="105">
        <v>3128490.0520003885</v>
      </c>
      <c r="F36" s="105">
        <v>26231400.351087242</v>
      </c>
      <c r="G36" s="106">
        <v>26231400.351087242</v>
      </c>
      <c r="H36" s="107">
        <v>0</v>
      </c>
      <c r="I36" s="108">
        <v>23102910.299086854</v>
      </c>
      <c r="J36" s="97">
        <v>0</v>
      </c>
      <c r="K36" s="96">
        <v>3128490.0520003885</v>
      </c>
      <c r="L36" s="106">
        <v>26231400.351087242</v>
      </c>
      <c r="M36" s="107">
        <v>0</v>
      </c>
    </row>
    <row r="37" spans="1:13" s="110" customFormat="1" ht="15.5" x14ac:dyDescent="0.35">
      <c r="A37" s="94" t="s">
        <v>17</v>
      </c>
      <c r="B37" s="95">
        <v>881</v>
      </c>
      <c r="C37" s="94" t="s">
        <v>21</v>
      </c>
      <c r="D37" s="105">
        <v>116080030.37877993</v>
      </c>
      <c r="E37" s="105">
        <v>9787409.9090070277</v>
      </c>
      <c r="F37" s="105">
        <v>125867440.28778696</v>
      </c>
      <c r="G37" s="106">
        <v>129857421.03322141</v>
      </c>
      <c r="H37" s="107">
        <v>3.1699864049921311E-2</v>
      </c>
      <c r="I37" s="108">
        <v>119562431.29014334</v>
      </c>
      <c r="J37" s="97">
        <v>3.0000000000000027E-2</v>
      </c>
      <c r="K37" s="96">
        <v>9787409.9090070277</v>
      </c>
      <c r="L37" s="106">
        <v>129349841.19915037</v>
      </c>
      <c r="M37" s="107">
        <v>2.7667210069587167E-2</v>
      </c>
    </row>
    <row r="38" spans="1:13" s="110" customFormat="1" ht="15.5" x14ac:dyDescent="0.35">
      <c r="A38" s="94" t="s">
        <v>17</v>
      </c>
      <c r="B38" s="95">
        <v>919</v>
      </c>
      <c r="C38" s="94" t="s">
        <v>22</v>
      </c>
      <c r="D38" s="105">
        <v>87747750.635519281</v>
      </c>
      <c r="E38" s="105">
        <v>11922192.362287983</v>
      </c>
      <c r="F38" s="105">
        <v>99669942.997807264</v>
      </c>
      <c r="G38" s="106">
        <v>105004167.65616733</v>
      </c>
      <c r="H38" s="107">
        <v>5.3518889425645755E-2</v>
      </c>
      <c r="I38" s="108">
        <v>90380183.154584855</v>
      </c>
      <c r="J38" s="97">
        <v>3.0000000000000027E-2</v>
      </c>
      <c r="K38" s="96">
        <v>11922192.362287983</v>
      </c>
      <c r="L38" s="106">
        <v>102302375.51687284</v>
      </c>
      <c r="M38" s="107">
        <v>2.6411498189815141E-2</v>
      </c>
    </row>
    <row r="39" spans="1:13" s="110" customFormat="1" ht="15.5" x14ac:dyDescent="0.35">
      <c r="A39" s="94" t="s">
        <v>17</v>
      </c>
      <c r="B39" s="95">
        <v>821</v>
      </c>
      <c r="C39" s="94" t="s">
        <v>23</v>
      </c>
      <c r="D39" s="105">
        <v>23503656.428444836</v>
      </c>
      <c r="E39" s="105">
        <v>1129748.2837151252</v>
      </c>
      <c r="F39" s="105">
        <v>24633404.712159961</v>
      </c>
      <c r="G39" s="106">
        <v>25616260.922042262</v>
      </c>
      <c r="H39" s="107">
        <v>3.9899324570310979E-2</v>
      </c>
      <c r="I39" s="108">
        <v>24208766.121298183</v>
      </c>
      <c r="J39" s="97">
        <v>3.0000000000000027E-2</v>
      </c>
      <c r="K39" s="96">
        <v>1129748.2837151252</v>
      </c>
      <c r="L39" s="106">
        <v>25338514.405013308</v>
      </c>
      <c r="M39" s="107">
        <v>2.8624126510018222E-2</v>
      </c>
    </row>
    <row r="40" spans="1:13" s="110" customFormat="1" ht="15.5" x14ac:dyDescent="0.35">
      <c r="A40" s="94" t="s">
        <v>17</v>
      </c>
      <c r="B40" s="95">
        <v>926</v>
      </c>
      <c r="C40" s="94" t="s">
        <v>24</v>
      </c>
      <c r="D40" s="105">
        <v>66151918.187021732</v>
      </c>
      <c r="E40" s="105">
        <v>6792000</v>
      </c>
      <c r="F40" s="105">
        <v>72943918.187021732</v>
      </c>
      <c r="G40" s="106">
        <v>74793119.448610365</v>
      </c>
      <c r="H40" s="107">
        <v>2.5350999885246805E-2</v>
      </c>
      <c r="I40" s="108">
        <v>68001119.448610365</v>
      </c>
      <c r="J40" s="97">
        <v>2.7953857004730409E-2</v>
      </c>
      <c r="K40" s="96">
        <v>6792000</v>
      </c>
      <c r="L40" s="106">
        <v>74793119.448610365</v>
      </c>
      <c r="M40" s="107">
        <v>2.5350999885246805E-2</v>
      </c>
    </row>
    <row r="41" spans="1:13" s="110" customFormat="1" ht="15.5" x14ac:dyDescent="0.35">
      <c r="A41" s="94" t="s">
        <v>17</v>
      </c>
      <c r="B41" s="95">
        <v>874</v>
      </c>
      <c r="C41" s="94" t="s">
        <v>25</v>
      </c>
      <c r="D41" s="105">
        <v>23940830.49273473</v>
      </c>
      <c r="E41" s="105">
        <v>2627765.5494136214</v>
      </c>
      <c r="F41" s="105">
        <v>26568596.042148352</v>
      </c>
      <c r="G41" s="106">
        <v>26568596.042148352</v>
      </c>
      <c r="H41" s="107">
        <v>0</v>
      </c>
      <c r="I41" s="108">
        <v>23940830.49273473</v>
      </c>
      <c r="J41" s="97">
        <v>0</v>
      </c>
      <c r="K41" s="96">
        <v>2627765.5494136214</v>
      </c>
      <c r="L41" s="106">
        <v>26568596.042148352</v>
      </c>
      <c r="M41" s="107">
        <v>0</v>
      </c>
    </row>
    <row r="42" spans="1:13" s="110" customFormat="1" ht="15.5" x14ac:dyDescent="0.35">
      <c r="A42" s="94" t="s">
        <v>17</v>
      </c>
      <c r="B42" s="95">
        <v>882</v>
      </c>
      <c r="C42" s="94" t="s">
        <v>26</v>
      </c>
      <c r="D42" s="105">
        <v>14558937.088871811</v>
      </c>
      <c r="E42" s="105">
        <v>2557128.5909551047</v>
      </c>
      <c r="F42" s="105">
        <v>17116065.679826915</v>
      </c>
      <c r="G42" s="106">
        <v>18643781.620604586</v>
      </c>
      <c r="H42" s="107">
        <v>8.9256256043597881E-2</v>
      </c>
      <c r="I42" s="108">
        <v>14995705.201537965</v>
      </c>
      <c r="J42" s="97">
        <v>3.0000000000000027E-2</v>
      </c>
      <c r="K42" s="96">
        <v>2557128.5909551047</v>
      </c>
      <c r="L42" s="106">
        <v>17552833.792493068</v>
      </c>
      <c r="M42" s="107">
        <v>2.5518020369653671E-2</v>
      </c>
    </row>
    <row r="43" spans="1:13" s="110" customFormat="1" ht="15.5" x14ac:dyDescent="0.35">
      <c r="A43" s="94" t="s">
        <v>17</v>
      </c>
      <c r="B43" s="95">
        <v>935</v>
      </c>
      <c r="C43" s="94" t="s">
        <v>27</v>
      </c>
      <c r="D43" s="105">
        <v>48175339.470500849</v>
      </c>
      <c r="E43" s="105">
        <v>4131167.2947425023</v>
      </c>
      <c r="F43" s="105">
        <v>52306506.765243351</v>
      </c>
      <c r="G43" s="106">
        <v>58405594.281312332</v>
      </c>
      <c r="H43" s="107">
        <v>0.1166028452911656</v>
      </c>
      <c r="I43" s="108">
        <v>49620599.654615879</v>
      </c>
      <c r="J43" s="97">
        <v>3.0000000000000027E-2</v>
      </c>
      <c r="K43" s="96">
        <v>4131167.2947425023</v>
      </c>
      <c r="L43" s="106">
        <v>53751766.949358381</v>
      </c>
      <c r="M43" s="107">
        <v>2.7630600349618062E-2</v>
      </c>
    </row>
    <row r="44" spans="1:13" s="110" customFormat="1" ht="15.5" x14ac:dyDescent="0.35">
      <c r="A44" s="94" t="s">
        <v>17</v>
      </c>
      <c r="B44" s="95">
        <v>883</v>
      </c>
      <c r="C44" s="94" t="s">
        <v>28</v>
      </c>
      <c r="D44" s="105">
        <v>19357230.059616886</v>
      </c>
      <c r="E44" s="105">
        <v>1337179.0209019706</v>
      </c>
      <c r="F44" s="105">
        <v>20694409.080518857</v>
      </c>
      <c r="G44" s="106">
        <v>20694409.080518857</v>
      </c>
      <c r="H44" s="107">
        <v>0</v>
      </c>
      <c r="I44" s="108">
        <v>19357230.059616886</v>
      </c>
      <c r="J44" s="97">
        <v>0</v>
      </c>
      <c r="K44" s="96">
        <v>1337179.0209019706</v>
      </c>
      <c r="L44" s="106">
        <v>20694409.080518857</v>
      </c>
      <c r="M44" s="107">
        <v>0</v>
      </c>
    </row>
    <row r="45" spans="1:13" s="110" customFormat="1" ht="15.5" x14ac:dyDescent="0.35">
      <c r="A45" s="94" t="s">
        <v>29</v>
      </c>
      <c r="B45" s="95">
        <v>202</v>
      </c>
      <c r="C45" s="94" t="s">
        <v>30</v>
      </c>
      <c r="D45" s="105">
        <v>27945149.396705255</v>
      </c>
      <c r="E45" s="105">
        <v>4286535.8517212123</v>
      </c>
      <c r="F45" s="105">
        <v>32231685.248426467</v>
      </c>
      <c r="G45" s="106">
        <v>32231685.248426463</v>
      </c>
      <c r="H45" s="107">
        <v>0</v>
      </c>
      <c r="I45" s="108">
        <v>27945149.396705255</v>
      </c>
      <c r="J45" s="97">
        <v>0</v>
      </c>
      <c r="K45" s="96">
        <v>4286535.8517212123</v>
      </c>
      <c r="L45" s="106">
        <v>32231685.248426467</v>
      </c>
      <c r="M45" s="107">
        <v>0</v>
      </c>
    </row>
    <row r="46" spans="1:13" s="110" customFormat="1" ht="15.5" x14ac:dyDescent="0.35">
      <c r="A46" s="94" t="s">
        <v>29</v>
      </c>
      <c r="B46" s="95">
        <v>204</v>
      </c>
      <c r="C46" s="94" t="s">
        <v>31</v>
      </c>
      <c r="D46" s="105">
        <v>37970334.139507473</v>
      </c>
      <c r="E46" s="105">
        <v>2673967.8112694919</v>
      </c>
      <c r="F46" s="105">
        <v>40644301.950776964</v>
      </c>
      <c r="G46" s="106">
        <v>40644301.950776964</v>
      </c>
      <c r="H46" s="107">
        <v>0</v>
      </c>
      <c r="I46" s="108">
        <v>37970334.139507473</v>
      </c>
      <c r="J46" s="97">
        <v>0</v>
      </c>
      <c r="K46" s="96">
        <v>2673967.8112694919</v>
      </c>
      <c r="L46" s="106">
        <v>40644301.950776964</v>
      </c>
      <c r="M46" s="107">
        <v>0</v>
      </c>
    </row>
    <row r="47" spans="1:13" s="110" customFormat="1" ht="15.5" x14ac:dyDescent="0.35">
      <c r="A47" s="94" t="s">
        <v>29</v>
      </c>
      <c r="B47" s="95">
        <v>205</v>
      </c>
      <c r="C47" s="94" t="s">
        <v>32</v>
      </c>
      <c r="D47" s="105">
        <v>15855584.528339397</v>
      </c>
      <c r="E47" s="105">
        <v>3786415.4716606028</v>
      </c>
      <c r="F47" s="105">
        <v>19642000</v>
      </c>
      <c r="G47" s="106">
        <v>20277436.936784744</v>
      </c>
      <c r="H47" s="107">
        <v>3.2350928458646955E-2</v>
      </c>
      <c r="I47" s="108">
        <v>16331252.064189579</v>
      </c>
      <c r="J47" s="97">
        <v>3.0000000000000027E-2</v>
      </c>
      <c r="K47" s="96">
        <v>3786415.4716606028</v>
      </c>
      <c r="L47" s="106">
        <v>20117667.535850182</v>
      </c>
      <c r="M47" s="107">
        <v>2.4216858560746513E-2</v>
      </c>
    </row>
    <row r="48" spans="1:13" s="110" customFormat="1" ht="15.5" x14ac:dyDescent="0.35">
      <c r="A48" s="94" t="s">
        <v>29</v>
      </c>
      <c r="B48" s="95">
        <v>309</v>
      </c>
      <c r="C48" s="94" t="s">
        <v>33</v>
      </c>
      <c r="D48" s="105">
        <v>32288715.546168059</v>
      </c>
      <c r="E48" s="105">
        <v>2743347.4291486144</v>
      </c>
      <c r="F48" s="105">
        <v>35032062.975316674</v>
      </c>
      <c r="G48" s="106">
        <v>35032062.975316681</v>
      </c>
      <c r="H48" s="107">
        <v>0</v>
      </c>
      <c r="I48" s="108">
        <v>32288715.546168059</v>
      </c>
      <c r="J48" s="97">
        <v>0</v>
      </c>
      <c r="K48" s="96">
        <v>2743347.4291486144</v>
      </c>
      <c r="L48" s="106">
        <v>35032062.975316674</v>
      </c>
      <c r="M48" s="107">
        <v>0</v>
      </c>
    </row>
    <row r="49" spans="1:13" s="110" customFormat="1" ht="15.5" x14ac:dyDescent="0.35">
      <c r="A49" s="94" t="s">
        <v>29</v>
      </c>
      <c r="B49" s="95">
        <v>206</v>
      </c>
      <c r="C49" s="94" t="s">
        <v>34</v>
      </c>
      <c r="D49" s="105">
        <v>24294311.202684831</v>
      </c>
      <c r="E49" s="105">
        <v>1931676.5713907033</v>
      </c>
      <c r="F49" s="105">
        <v>26225987.774075534</v>
      </c>
      <c r="G49" s="106">
        <v>26496763.221179672</v>
      </c>
      <c r="H49" s="107">
        <v>1.0324699661905523E-2</v>
      </c>
      <c r="I49" s="108">
        <v>24565086.649788968</v>
      </c>
      <c r="J49" s="97">
        <v>1.1145631783716192E-2</v>
      </c>
      <c r="K49" s="96">
        <v>1931676.5713907033</v>
      </c>
      <c r="L49" s="106">
        <v>26496763.221179672</v>
      </c>
      <c r="M49" s="107">
        <v>1.0324699661905523E-2</v>
      </c>
    </row>
    <row r="50" spans="1:13" s="110" customFormat="1" ht="15.5" x14ac:dyDescent="0.35">
      <c r="A50" s="94" t="s">
        <v>29</v>
      </c>
      <c r="B50" s="95">
        <v>207</v>
      </c>
      <c r="C50" s="94" t="s">
        <v>35</v>
      </c>
      <c r="D50" s="105">
        <v>13539064.197473843</v>
      </c>
      <c r="E50" s="105">
        <v>1912399.590283636</v>
      </c>
      <c r="F50" s="105">
        <v>15451463.787757479</v>
      </c>
      <c r="G50" s="106">
        <v>15451463.787757479</v>
      </c>
      <c r="H50" s="107">
        <v>0</v>
      </c>
      <c r="I50" s="108">
        <v>13539064.197473843</v>
      </c>
      <c r="J50" s="97">
        <v>0</v>
      </c>
      <c r="K50" s="96">
        <v>1912399.590283636</v>
      </c>
      <c r="L50" s="106">
        <v>15451463.787757479</v>
      </c>
      <c r="M50" s="107">
        <v>0</v>
      </c>
    </row>
    <row r="51" spans="1:13" s="110" customFormat="1" ht="15.5" x14ac:dyDescent="0.35">
      <c r="A51" s="94" t="s">
        <v>29</v>
      </c>
      <c r="B51" s="95">
        <v>208</v>
      </c>
      <c r="C51" s="94" t="s">
        <v>36</v>
      </c>
      <c r="D51" s="105">
        <v>36960000.594378933</v>
      </c>
      <c r="E51" s="105">
        <v>1945574.8436242417</v>
      </c>
      <c r="F51" s="105">
        <v>38905575.438003175</v>
      </c>
      <c r="G51" s="106">
        <v>38905575.438003175</v>
      </c>
      <c r="H51" s="107">
        <v>0</v>
      </c>
      <c r="I51" s="108">
        <v>36960000.594378933</v>
      </c>
      <c r="J51" s="97">
        <v>0</v>
      </c>
      <c r="K51" s="96">
        <v>1945574.8436242417</v>
      </c>
      <c r="L51" s="106">
        <v>38905575.438003175</v>
      </c>
      <c r="M51" s="107">
        <v>0</v>
      </c>
    </row>
    <row r="52" spans="1:13" s="110" customFormat="1" ht="15.5" x14ac:dyDescent="0.35">
      <c r="A52" s="94" t="s">
        <v>29</v>
      </c>
      <c r="B52" s="95">
        <v>209</v>
      </c>
      <c r="C52" s="94" t="s">
        <v>37</v>
      </c>
      <c r="D52" s="105">
        <v>45420311.733373053</v>
      </c>
      <c r="E52" s="105">
        <v>3231662.9325583801</v>
      </c>
      <c r="F52" s="105">
        <v>48651974.665931433</v>
      </c>
      <c r="G52" s="106">
        <v>48651974.665931433</v>
      </c>
      <c r="H52" s="107">
        <v>0</v>
      </c>
      <c r="I52" s="108">
        <v>45420311.733373053</v>
      </c>
      <c r="J52" s="97">
        <v>0</v>
      </c>
      <c r="K52" s="96">
        <v>3231662.9325583801</v>
      </c>
      <c r="L52" s="106">
        <v>48651974.665931433</v>
      </c>
      <c r="M52" s="107">
        <v>0</v>
      </c>
    </row>
    <row r="53" spans="1:13" s="110" customFormat="1" ht="15.5" x14ac:dyDescent="0.35">
      <c r="A53" s="94" t="s">
        <v>29</v>
      </c>
      <c r="B53" s="95">
        <v>316</v>
      </c>
      <c r="C53" s="94" t="s">
        <v>38</v>
      </c>
      <c r="D53" s="105">
        <v>44501724.286654316</v>
      </c>
      <c r="E53" s="105">
        <v>315506.59861371666</v>
      </c>
      <c r="F53" s="105">
        <v>44817230.885268033</v>
      </c>
      <c r="G53" s="106">
        <v>44817887.783370398</v>
      </c>
      <c r="H53" s="107">
        <v>1.465726662241984E-5</v>
      </c>
      <c r="I53" s="108">
        <v>44502381.184756681</v>
      </c>
      <c r="J53" s="97">
        <v>1.4761183142697476E-5</v>
      </c>
      <c r="K53" s="96">
        <v>315506.59861371666</v>
      </c>
      <c r="L53" s="106">
        <v>44817887.783370398</v>
      </c>
      <c r="M53" s="107">
        <v>1.465726662241984E-5</v>
      </c>
    </row>
    <row r="54" spans="1:13" s="110" customFormat="1" ht="15.5" x14ac:dyDescent="0.35">
      <c r="A54" s="94" t="s">
        <v>29</v>
      </c>
      <c r="B54" s="95">
        <v>210</v>
      </c>
      <c r="C54" s="94" t="s">
        <v>39</v>
      </c>
      <c r="D54" s="105">
        <v>40017682.638706788</v>
      </c>
      <c r="E54" s="105">
        <v>3655559.4635636359</v>
      </c>
      <c r="F54" s="105">
        <v>43673242.102270424</v>
      </c>
      <c r="G54" s="106">
        <v>43673242.102270424</v>
      </c>
      <c r="H54" s="107">
        <v>0</v>
      </c>
      <c r="I54" s="108">
        <v>40017682.638706788</v>
      </c>
      <c r="J54" s="97">
        <v>0</v>
      </c>
      <c r="K54" s="96">
        <v>3655559.4635636359</v>
      </c>
      <c r="L54" s="106">
        <v>43673242.102270424</v>
      </c>
      <c r="M54" s="107">
        <v>0</v>
      </c>
    </row>
    <row r="55" spans="1:13" s="110" customFormat="1" ht="15.5" x14ac:dyDescent="0.35">
      <c r="A55" s="94" t="s">
        <v>29</v>
      </c>
      <c r="B55" s="95">
        <v>211</v>
      </c>
      <c r="C55" s="94" t="s">
        <v>40</v>
      </c>
      <c r="D55" s="105">
        <v>40246599.932799689</v>
      </c>
      <c r="E55" s="105">
        <v>2858694.2883612067</v>
      </c>
      <c r="F55" s="105">
        <v>43105294.221160896</v>
      </c>
      <c r="G55" s="106">
        <v>44995712.105827145</v>
      </c>
      <c r="H55" s="107">
        <v>4.3855816758077593E-2</v>
      </c>
      <c r="I55" s="108">
        <v>41453997.930783682</v>
      </c>
      <c r="J55" s="97">
        <v>3.0000000000000027E-2</v>
      </c>
      <c r="K55" s="96">
        <v>2858694.2883612067</v>
      </c>
      <c r="L55" s="106">
        <v>44312692.219144888</v>
      </c>
      <c r="M55" s="107">
        <v>2.8010433980317551E-2</v>
      </c>
    </row>
    <row r="56" spans="1:13" s="110" customFormat="1" ht="15.5" x14ac:dyDescent="0.35">
      <c r="A56" s="94" t="s">
        <v>29</v>
      </c>
      <c r="B56" s="95">
        <v>212</v>
      </c>
      <c r="C56" s="94" t="s">
        <v>41</v>
      </c>
      <c r="D56" s="105">
        <v>32928990.106075831</v>
      </c>
      <c r="E56" s="105">
        <v>7727106.0133955479</v>
      </c>
      <c r="F56" s="105">
        <v>40656096.119471379</v>
      </c>
      <c r="G56" s="106">
        <v>40656096.119471379</v>
      </c>
      <c r="H56" s="107">
        <v>0</v>
      </c>
      <c r="I56" s="108">
        <v>32928990.106075831</v>
      </c>
      <c r="J56" s="97">
        <v>0</v>
      </c>
      <c r="K56" s="96">
        <v>7727106.0133955479</v>
      </c>
      <c r="L56" s="106">
        <v>40656096.119471379</v>
      </c>
      <c r="M56" s="107">
        <v>0</v>
      </c>
    </row>
    <row r="57" spans="1:13" s="110" customFormat="1" ht="15.5" x14ac:dyDescent="0.35">
      <c r="A57" s="94" t="s">
        <v>29</v>
      </c>
      <c r="B57" s="95">
        <v>213</v>
      </c>
      <c r="C57" s="94" t="s">
        <v>42</v>
      </c>
      <c r="D57" s="105">
        <v>21968661.664839584</v>
      </c>
      <c r="E57" s="105">
        <v>1530689.6091434322</v>
      </c>
      <c r="F57" s="105">
        <v>23499351.273983017</v>
      </c>
      <c r="G57" s="106">
        <v>23639675.095748633</v>
      </c>
      <c r="H57" s="107">
        <v>5.9713913005323693E-3</v>
      </c>
      <c r="I57" s="108">
        <v>22108985.486605201</v>
      </c>
      <c r="J57" s="97">
        <v>6.3874542703801218E-3</v>
      </c>
      <c r="K57" s="96">
        <v>1530689.6091434322</v>
      </c>
      <c r="L57" s="106">
        <v>23639675.095748633</v>
      </c>
      <c r="M57" s="107">
        <v>5.9713913005323693E-3</v>
      </c>
    </row>
    <row r="58" spans="1:13" s="110" customFormat="1" ht="15.5" x14ac:dyDescent="0.35">
      <c r="A58" s="94" t="s">
        <v>43</v>
      </c>
      <c r="B58" s="95">
        <v>841</v>
      </c>
      <c r="C58" s="94" t="s">
        <v>44</v>
      </c>
      <c r="D58" s="105">
        <v>10324478.726292603</v>
      </c>
      <c r="E58" s="105">
        <v>1260850</v>
      </c>
      <c r="F58" s="105">
        <v>11585328.726292603</v>
      </c>
      <c r="G58" s="106">
        <v>11585328.726292603</v>
      </c>
      <c r="H58" s="107">
        <v>0</v>
      </c>
      <c r="I58" s="108">
        <v>10324478.726292603</v>
      </c>
      <c r="J58" s="97">
        <v>0</v>
      </c>
      <c r="K58" s="96">
        <v>1260850</v>
      </c>
      <c r="L58" s="106">
        <v>11585328.726292603</v>
      </c>
      <c r="M58" s="107">
        <v>0</v>
      </c>
    </row>
    <row r="59" spans="1:13" s="110" customFormat="1" ht="15.5" x14ac:dyDescent="0.35">
      <c r="A59" s="94" t="s">
        <v>43</v>
      </c>
      <c r="B59" s="95">
        <v>840</v>
      </c>
      <c r="C59" s="94" t="s">
        <v>45</v>
      </c>
      <c r="D59" s="105">
        <v>41982698.577293992</v>
      </c>
      <c r="E59" s="105">
        <v>5815720</v>
      </c>
      <c r="F59" s="105">
        <v>47798418.577293992</v>
      </c>
      <c r="G59" s="106">
        <v>50689564.025166459</v>
      </c>
      <c r="H59" s="107">
        <v>6.0486215526089904E-2</v>
      </c>
      <c r="I59" s="108">
        <v>43242179.534612812</v>
      </c>
      <c r="J59" s="97">
        <v>3.0000000000000027E-2</v>
      </c>
      <c r="K59" s="96">
        <v>5815720</v>
      </c>
      <c r="L59" s="106">
        <v>49057899.534612812</v>
      </c>
      <c r="M59" s="107">
        <v>2.6349845764920721E-2</v>
      </c>
    </row>
    <row r="60" spans="1:13" s="110" customFormat="1" ht="15.5" x14ac:dyDescent="0.35">
      <c r="A60" s="94" t="s">
        <v>43</v>
      </c>
      <c r="B60" s="95">
        <v>390</v>
      </c>
      <c r="C60" s="94" t="s">
        <v>46</v>
      </c>
      <c r="D60" s="105">
        <v>18613348.613600433</v>
      </c>
      <c r="E60" s="105">
        <v>2568000</v>
      </c>
      <c r="F60" s="105">
        <v>21181348.613600433</v>
      </c>
      <c r="G60" s="106">
        <v>21181348.613600433</v>
      </c>
      <c r="H60" s="107">
        <v>0</v>
      </c>
      <c r="I60" s="108">
        <v>18613348.613600433</v>
      </c>
      <c r="J60" s="97">
        <v>0</v>
      </c>
      <c r="K60" s="96">
        <v>2568000</v>
      </c>
      <c r="L60" s="106">
        <v>21181348.613600433</v>
      </c>
      <c r="M60" s="107">
        <v>0</v>
      </c>
    </row>
    <row r="61" spans="1:13" s="110" customFormat="1" ht="15.5" x14ac:dyDescent="0.35">
      <c r="A61" s="94" t="s">
        <v>43</v>
      </c>
      <c r="B61" s="95">
        <v>805</v>
      </c>
      <c r="C61" s="94" t="s">
        <v>47</v>
      </c>
      <c r="D61" s="105">
        <v>9257175.0472502261</v>
      </c>
      <c r="E61" s="105">
        <v>756918</v>
      </c>
      <c r="F61" s="105">
        <v>10014093.047250226</v>
      </c>
      <c r="G61" s="106">
        <v>10408586.424650529</v>
      </c>
      <c r="H61" s="107">
        <v>3.939381984358814E-2</v>
      </c>
      <c r="I61" s="108">
        <v>9534890.2986677326</v>
      </c>
      <c r="J61" s="97">
        <v>3.0000000000000027E-2</v>
      </c>
      <c r="K61" s="96">
        <v>756918</v>
      </c>
      <c r="L61" s="106">
        <v>10291808.298667733</v>
      </c>
      <c r="M61" s="107">
        <v>2.7732441680653697E-2</v>
      </c>
    </row>
    <row r="62" spans="1:13" s="110" customFormat="1" ht="15.5" x14ac:dyDescent="0.35">
      <c r="A62" s="94" t="s">
        <v>43</v>
      </c>
      <c r="B62" s="95">
        <v>806</v>
      </c>
      <c r="C62" s="94" t="s">
        <v>48</v>
      </c>
      <c r="D62" s="105">
        <v>17652349.66846773</v>
      </c>
      <c r="E62" s="105">
        <v>3697537</v>
      </c>
      <c r="F62" s="105">
        <v>21349886.66846773</v>
      </c>
      <c r="G62" s="106">
        <v>21772180.622898307</v>
      </c>
      <c r="H62" s="107">
        <v>1.9779681315792441E-2</v>
      </c>
      <c r="I62" s="108">
        <v>18074643.622898307</v>
      </c>
      <c r="J62" s="97">
        <v>2.3922818342133612E-2</v>
      </c>
      <c r="K62" s="96">
        <v>3697537</v>
      </c>
      <c r="L62" s="106">
        <v>21772180.622898307</v>
      </c>
      <c r="M62" s="107">
        <v>1.9779681315792441E-2</v>
      </c>
    </row>
    <row r="63" spans="1:13" s="110" customFormat="1" ht="15.5" x14ac:dyDescent="0.35">
      <c r="A63" s="94" t="s">
        <v>43</v>
      </c>
      <c r="B63" s="95">
        <v>391</v>
      </c>
      <c r="C63" s="94" t="s">
        <v>49</v>
      </c>
      <c r="D63" s="105">
        <v>28621457.762268245</v>
      </c>
      <c r="E63" s="105">
        <v>5727672</v>
      </c>
      <c r="F63" s="105">
        <v>34349129.762268245</v>
      </c>
      <c r="G63" s="106">
        <v>34575724.162638918</v>
      </c>
      <c r="H63" s="107">
        <v>6.5968017803927914E-3</v>
      </c>
      <c r="I63" s="108">
        <v>28848052.162638914</v>
      </c>
      <c r="J63" s="97">
        <v>7.9169412771626924E-3</v>
      </c>
      <c r="K63" s="96">
        <v>5727672</v>
      </c>
      <c r="L63" s="106">
        <v>34575724.162638918</v>
      </c>
      <c r="M63" s="107">
        <v>6.5968017803927914E-3</v>
      </c>
    </row>
    <row r="64" spans="1:13" s="110" customFormat="1" ht="15.5" x14ac:dyDescent="0.35">
      <c r="A64" s="94" t="s">
        <v>43</v>
      </c>
      <c r="B64" s="95">
        <v>392</v>
      </c>
      <c r="C64" s="94" t="s">
        <v>50</v>
      </c>
      <c r="D64" s="105">
        <v>16723480.234415129</v>
      </c>
      <c r="E64" s="105">
        <v>2068000</v>
      </c>
      <c r="F64" s="105">
        <v>18791480.234415129</v>
      </c>
      <c r="G64" s="106">
        <v>19123519.365663145</v>
      </c>
      <c r="H64" s="107">
        <v>1.7669663438216743E-2</v>
      </c>
      <c r="I64" s="108">
        <v>17055519.365663145</v>
      </c>
      <c r="J64" s="97">
        <v>1.9854667006734328E-2</v>
      </c>
      <c r="K64" s="96">
        <v>2068000</v>
      </c>
      <c r="L64" s="106">
        <v>19123519.365663145</v>
      </c>
      <c r="M64" s="107">
        <v>1.7669663438216743E-2</v>
      </c>
    </row>
    <row r="65" spans="1:13" s="110" customFormat="1" ht="15.5" x14ac:dyDescent="0.35">
      <c r="A65" s="94" t="s">
        <v>43</v>
      </c>
      <c r="B65" s="95">
        <v>929</v>
      </c>
      <c r="C65" s="94" t="s">
        <v>51</v>
      </c>
      <c r="D65" s="105">
        <v>29399262.476751983</v>
      </c>
      <c r="E65" s="105">
        <v>1894000</v>
      </c>
      <c r="F65" s="105">
        <v>31293262.476751983</v>
      </c>
      <c r="G65" s="106">
        <v>31293262.476751983</v>
      </c>
      <c r="H65" s="107">
        <v>0</v>
      </c>
      <c r="I65" s="108">
        <v>29399262.476751983</v>
      </c>
      <c r="J65" s="97">
        <v>0</v>
      </c>
      <c r="K65" s="96">
        <v>1894000</v>
      </c>
      <c r="L65" s="106">
        <v>31293262.476751983</v>
      </c>
      <c r="M65" s="107">
        <v>0</v>
      </c>
    </row>
    <row r="66" spans="1:13" s="110" customFormat="1" ht="15.5" x14ac:dyDescent="0.35">
      <c r="A66" s="94" t="s">
        <v>43</v>
      </c>
      <c r="B66" s="95">
        <v>807</v>
      </c>
      <c r="C66" s="94" t="s">
        <v>52</v>
      </c>
      <c r="D66" s="105">
        <v>14099538.151197031</v>
      </c>
      <c r="E66" s="105">
        <v>1485350</v>
      </c>
      <c r="F66" s="105">
        <v>15584888.151197031</v>
      </c>
      <c r="G66" s="106">
        <v>15584888.151197031</v>
      </c>
      <c r="H66" s="107">
        <v>0</v>
      </c>
      <c r="I66" s="108">
        <v>14099538.151197031</v>
      </c>
      <c r="J66" s="97">
        <v>0</v>
      </c>
      <c r="K66" s="96">
        <v>1485350</v>
      </c>
      <c r="L66" s="106">
        <v>15584888.151197031</v>
      </c>
      <c r="M66" s="107">
        <v>0</v>
      </c>
    </row>
    <row r="67" spans="1:13" s="110" customFormat="1" ht="15.5" x14ac:dyDescent="0.35">
      <c r="A67" s="94" t="s">
        <v>43</v>
      </c>
      <c r="B67" s="95">
        <v>393</v>
      </c>
      <c r="C67" s="94" t="s">
        <v>53</v>
      </c>
      <c r="D67" s="105">
        <v>14180698.078211457</v>
      </c>
      <c r="E67" s="105">
        <v>1993000</v>
      </c>
      <c r="F67" s="105">
        <v>16173698.078211457</v>
      </c>
      <c r="G67" s="106">
        <v>16192262.763352912</v>
      </c>
      <c r="H67" s="107">
        <v>1.1478318101205698E-3</v>
      </c>
      <c r="I67" s="108">
        <v>14199262.763352912</v>
      </c>
      <c r="J67" s="97">
        <v>1.3091517102377104E-3</v>
      </c>
      <c r="K67" s="96">
        <v>1993000</v>
      </c>
      <c r="L67" s="106">
        <v>16192262.763352912</v>
      </c>
      <c r="M67" s="107">
        <v>1.1478318101205698E-3</v>
      </c>
    </row>
    <row r="68" spans="1:13" s="110" customFormat="1" ht="15.5" x14ac:dyDescent="0.35">
      <c r="A68" s="94" t="s">
        <v>43</v>
      </c>
      <c r="B68" s="95">
        <v>808</v>
      </c>
      <c r="C68" s="94" t="s">
        <v>54</v>
      </c>
      <c r="D68" s="105">
        <v>21348967.995304137</v>
      </c>
      <c r="E68" s="105">
        <v>1565000</v>
      </c>
      <c r="F68" s="105">
        <v>22913967.995304137</v>
      </c>
      <c r="G68" s="106">
        <v>22913967.995304137</v>
      </c>
      <c r="H68" s="107">
        <v>0</v>
      </c>
      <c r="I68" s="108">
        <v>21348967.995304137</v>
      </c>
      <c r="J68" s="97">
        <v>0</v>
      </c>
      <c r="K68" s="96">
        <v>1565000</v>
      </c>
      <c r="L68" s="106">
        <v>22913967.995304137</v>
      </c>
      <c r="M68" s="107">
        <v>0</v>
      </c>
    </row>
    <row r="69" spans="1:13" s="110" customFormat="1" ht="15.5" x14ac:dyDescent="0.35">
      <c r="A69" s="94" t="s">
        <v>43</v>
      </c>
      <c r="B69" s="95">
        <v>394</v>
      </c>
      <c r="C69" s="94" t="s">
        <v>55</v>
      </c>
      <c r="D69" s="105">
        <v>19435492.452755272</v>
      </c>
      <c r="E69" s="105">
        <v>2456000</v>
      </c>
      <c r="F69" s="105">
        <v>21891492.452755272</v>
      </c>
      <c r="G69" s="106">
        <v>25584422.956483848</v>
      </c>
      <c r="H69" s="107">
        <v>0.16869249603234704</v>
      </c>
      <c r="I69" s="108">
        <v>20018557.226337932</v>
      </c>
      <c r="J69" s="97">
        <v>3.0000000000000027E-2</v>
      </c>
      <c r="K69" s="96">
        <v>2456000</v>
      </c>
      <c r="L69" s="106">
        <v>22474557.226337932</v>
      </c>
      <c r="M69" s="107">
        <v>2.6634308960021391E-2</v>
      </c>
    </row>
    <row r="70" spans="1:13" s="110" customFormat="1" ht="15.5" x14ac:dyDescent="0.35">
      <c r="A70" s="94" t="s">
        <v>56</v>
      </c>
      <c r="B70" s="95">
        <v>889</v>
      </c>
      <c r="C70" s="94" t="s">
        <v>57</v>
      </c>
      <c r="D70" s="105">
        <v>18400400.136238933</v>
      </c>
      <c r="E70" s="105">
        <v>1234400</v>
      </c>
      <c r="F70" s="105">
        <v>19634800.136238933</v>
      </c>
      <c r="G70" s="106">
        <v>19634800.136238933</v>
      </c>
      <c r="H70" s="107">
        <v>0</v>
      </c>
      <c r="I70" s="108">
        <v>18400400.136238933</v>
      </c>
      <c r="J70" s="97">
        <v>0</v>
      </c>
      <c r="K70" s="96">
        <v>1234400</v>
      </c>
      <c r="L70" s="106">
        <v>19634800.136238933</v>
      </c>
      <c r="M70" s="107">
        <v>0</v>
      </c>
    </row>
    <row r="71" spans="1:13" s="110" customFormat="1" ht="15.5" x14ac:dyDescent="0.35">
      <c r="A71" s="94" t="s">
        <v>56</v>
      </c>
      <c r="B71" s="95">
        <v>890</v>
      </c>
      <c r="C71" s="94" t="s">
        <v>58</v>
      </c>
      <c r="D71" s="105">
        <v>15479531.897494778</v>
      </c>
      <c r="E71" s="105">
        <v>2893750</v>
      </c>
      <c r="F71" s="105">
        <v>18373281.897494778</v>
      </c>
      <c r="G71" s="106">
        <v>18373281.897494778</v>
      </c>
      <c r="H71" s="107">
        <v>0</v>
      </c>
      <c r="I71" s="108">
        <v>15479531.897494778</v>
      </c>
      <c r="J71" s="97">
        <v>0</v>
      </c>
      <c r="K71" s="96">
        <v>2893750</v>
      </c>
      <c r="L71" s="106">
        <v>18373281.897494778</v>
      </c>
      <c r="M71" s="107">
        <v>0</v>
      </c>
    </row>
    <row r="72" spans="1:13" s="110" customFormat="1" ht="15.5" x14ac:dyDescent="0.35">
      <c r="A72" s="94" t="s">
        <v>56</v>
      </c>
      <c r="B72" s="95">
        <v>350</v>
      </c>
      <c r="C72" s="94" t="s">
        <v>59</v>
      </c>
      <c r="D72" s="105">
        <v>28164989.06813838</v>
      </c>
      <c r="E72" s="105">
        <v>3161629.333712291</v>
      </c>
      <c r="F72" s="105">
        <v>31326618.401850671</v>
      </c>
      <c r="G72" s="106">
        <v>32292158.898533672</v>
      </c>
      <c r="H72" s="107">
        <v>3.0821727525686571E-2</v>
      </c>
      <c r="I72" s="108">
        <v>29009938.74018253</v>
      </c>
      <c r="J72" s="97">
        <v>3.0000000000000027E-2</v>
      </c>
      <c r="K72" s="96">
        <v>3161629.333712291</v>
      </c>
      <c r="L72" s="106">
        <v>32171568.073894821</v>
      </c>
      <c r="M72" s="107">
        <v>2.6972259220747308E-2</v>
      </c>
    </row>
    <row r="73" spans="1:13" s="110" customFormat="1" ht="15.5" x14ac:dyDescent="0.35">
      <c r="A73" s="94" t="s">
        <v>56</v>
      </c>
      <c r="B73" s="95">
        <v>351</v>
      </c>
      <c r="C73" s="94" t="s">
        <v>60</v>
      </c>
      <c r="D73" s="105">
        <v>26955987.811869223</v>
      </c>
      <c r="E73" s="105">
        <v>1579061.9949239306</v>
      </c>
      <c r="F73" s="105">
        <v>28535049.806793153</v>
      </c>
      <c r="G73" s="106">
        <v>28535049.806793153</v>
      </c>
      <c r="H73" s="107">
        <v>0</v>
      </c>
      <c r="I73" s="108">
        <v>26955987.811869223</v>
      </c>
      <c r="J73" s="97">
        <v>0</v>
      </c>
      <c r="K73" s="96">
        <v>1579061.9949239306</v>
      </c>
      <c r="L73" s="106">
        <v>28535049.806793153</v>
      </c>
      <c r="M73" s="107">
        <v>0</v>
      </c>
    </row>
    <row r="74" spans="1:13" s="110" customFormat="1" ht="15.5" x14ac:dyDescent="0.35">
      <c r="A74" s="94" t="s">
        <v>56</v>
      </c>
      <c r="B74" s="95">
        <v>895</v>
      </c>
      <c r="C74" s="94" t="s">
        <v>61</v>
      </c>
      <c r="D74" s="105">
        <v>31468661.010958735</v>
      </c>
      <c r="E74" s="105">
        <v>523903.96348994598</v>
      </c>
      <c r="F74" s="105">
        <v>31992564.974448681</v>
      </c>
      <c r="G74" s="106">
        <v>31992564.974448681</v>
      </c>
      <c r="H74" s="107">
        <v>0</v>
      </c>
      <c r="I74" s="108">
        <v>31468661.010958735</v>
      </c>
      <c r="J74" s="97">
        <v>0</v>
      </c>
      <c r="K74" s="96">
        <v>523903.96348994598</v>
      </c>
      <c r="L74" s="106">
        <v>31992564.974448681</v>
      </c>
      <c r="M74" s="107">
        <v>0</v>
      </c>
    </row>
    <row r="75" spans="1:13" s="110" customFormat="1" ht="15.5" x14ac:dyDescent="0.35">
      <c r="A75" s="94" t="s">
        <v>56</v>
      </c>
      <c r="B75" s="95">
        <v>896</v>
      </c>
      <c r="C75" s="94" t="s">
        <v>62</v>
      </c>
      <c r="D75" s="105">
        <v>31135461.587987952</v>
      </c>
      <c r="E75" s="105">
        <v>4261332.2786357477</v>
      </c>
      <c r="F75" s="105">
        <v>35396793.8666237</v>
      </c>
      <c r="G75" s="106">
        <v>35396793.8666237</v>
      </c>
      <c r="H75" s="107">
        <v>0</v>
      </c>
      <c r="I75" s="108">
        <v>31135461.587987952</v>
      </c>
      <c r="J75" s="97">
        <v>0</v>
      </c>
      <c r="K75" s="96">
        <v>4261332.2786357477</v>
      </c>
      <c r="L75" s="106">
        <v>35396793.8666237</v>
      </c>
      <c r="M75" s="107">
        <v>0</v>
      </c>
    </row>
    <row r="76" spans="1:13" s="110" customFormat="1" ht="15.5" x14ac:dyDescent="0.35">
      <c r="A76" s="94" t="s">
        <v>56</v>
      </c>
      <c r="B76" s="95">
        <v>909</v>
      </c>
      <c r="C76" s="94" t="s">
        <v>63</v>
      </c>
      <c r="D76" s="105">
        <v>35934290.808045805</v>
      </c>
      <c r="E76" s="105">
        <v>2444384</v>
      </c>
      <c r="F76" s="105">
        <v>38378674.808045805</v>
      </c>
      <c r="G76" s="106">
        <v>38378674.808045805</v>
      </c>
      <c r="H76" s="107">
        <v>0</v>
      </c>
      <c r="I76" s="108">
        <v>35934290.808045805</v>
      </c>
      <c r="J76" s="97">
        <v>0</v>
      </c>
      <c r="K76" s="96">
        <v>2444384</v>
      </c>
      <c r="L76" s="106">
        <v>38378674.808045805</v>
      </c>
      <c r="M76" s="107">
        <v>0</v>
      </c>
    </row>
    <row r="77" spans="1:13" s="110" customFormat="1" ht="15.5" x14ac:dyDescent="0.35">
      <c r="A77" s="94" t="s">
        <v>56</v>
      </c>
      <c r="B77" s="95">
        <v>876</v>
      </c>
      <c r="C77" s="94" t="s">
        <v>64</v>
      </c>
      <c r="D77" s="105">
        <v>13770243.828395473</v>
      </c>
      <c r="E77" s="105">
        <v>1263882.3679612856</v>
      </c>
      <c r="F77" s="105">
        <v>15034126.196356758</v>
      </c>
      <c r="G77" s="106">
        <v>15191183.563978281</v>
      </c>
      <c r="H77" s="107">
        <v>1.044672404436664E-2</v>
      </c>
      <c r="I77" s="108">
        <v>13927301.196016995</v>
      </c>
      <c r="J77" s="97">
        <v>1.1405561846163925E-2</v>
      </c>
      <c r="K77" s="96">
        <v>1263882.3679612856</v>
      </c>
      <c r="L77" s="106">
        <v>15191183.563978281</v>
      </c>
      <c r="M77" s="107">
        <v>1.044672404436664E-2</v>
      </c>
    </row>
    <row r="78" spans="1:13" s="110" customFormat="1" ht="15.5" x14ac:dyDescent="0.35">
      <c r="A78" s="94" t="s">
        <v>56</v>
      </c>
      <c r="B78" s="95">
        <v>340</v>
      </c>
      <c r="C78" s="94" t="s">
        <v>65</v>
      </c>
      <c r="D78" s="105">
        <v>17776932.890660528</v>
      </c>
      <c r="E78" s="105">
        <v>1379875.3963304795</v>
      </c>
      <c r="F78" s="105">
        <v>19156808.286991008</v>
      </c>
      <c r="G78" s="106">
        <v>19524710.463180259</v>
      </c>
      <c r="H78" s="107">
        <v>1.9204774129262692E-2</v>
      </c>
      <c r="I78" s="108">
        <v>18144835.066849779</v>
      </c>
      <c r="J78" s="97">
        <v>2.0695480961315571E-2</v>
      </c>
      <c r="K78" s="96">
        <v>1379875.3963304795</v>
      </c>
      <c r="L78" s="106">
        <v>19524710.463180259</v>
      </c>
      <c r="M78" s="107">
        <v>1.9204774129262692E-2</v>
      </c>
    </row>
    <row r="79" spans="1:13" s="110" customFormat="1" ht="15.5" x14ac:dyDescent="0.35">
      <c r="A79" s="94" t="s">
        <v>56</v>
      </c>
      <c r="B79" s="95">
        <v>888</v>
      </c>
      <c r="C79" s="94" t="s">
        <v>66</v>
      </c>
      <c r="D79" s="105">
        <v>93126486.399798095</v>
      </c>
      <c r="E79" s="105">
        <v>10940000</v>
      </c>
      <c r="F79" s="105">
        <v>104066486.3997981</v>
      </c>
      <c r="G79" s="106">
        <v>108538669.0553178</v>
      </c>
      <c r="H79" s="107">
        <v>4.2974283174495476E-2</v>
      </c>
      <c r="I79" s="108">
        <v>95920280.991792038</v>
      </c>
      <c r="J79" s="97">
        <v>3.0000000000000027E-2</v>
      </c>
      <c r="K79" s="96">
        <v>10940000</v>
      </c>
      <c r="L79" s="106">
        <v>106860280.99179204</v>
      </c>
      <c r="M79" s="107">
        <v>2.6846246939296714E-2</v>
      </c>
    </row>
    <row r="80" spans="1:13" s="110" customFormat="1" ht="15.5" x14ac:dyDescent="0.35">
      <c r="A80" s="94" t="s">
        <v>56</v>
      </c>
      <c r="B80" s="95">
        <v>341</v>
      </c>
      <c r="C80" s="94" t="s">
        <v>67</v>
      </c>
      <c r="D80" s="105">
        <v>38418124.18850334</v>
      </c>
      <c r="E80" s="105">
        <v>5358850.8119251579</v>
      </c>
      <c r="F80" s="105">
        <v>43776975.000428498</v>
      </c>
      <c r="G80" s="106">
        <v>50064841.896329701</v>
      </c>
      <c r="H80" s="107">
        <v>0.14363411121576264</v>
      </c>
      <c r="I80" s="108">
        <v>39570667.914158441</v>
      </c>
      <c r="J80" s="97">
        <v>3.0000000000000027E-2</v>
      </c>
      <c r="K80" s="96">
        <v>5358850.8119251579</v>
      </c>
      <c r="L80" s="106">
        <v>44929518.726083599</v>
      </c>
      <c r="M80" s="107">
        <v>2.6327623725573179E-2</v>
      </c>
    </row>
    <row r="81" spans="1:13" s="110" customFormat="1" ht="15.5" x14ac:dyDescent="0.35">
      <c r="A81" s="94" t="s">
        <v>56</v>
      </c>
      <c r="B81" s="95">
        <v>352</v>
      </c>
      <c r="C81" s="94" t="s">
        <v>68</v>
      </c>
      <c r="D81" s="105">
        <v>62652500.89075461</v>
      </c>
      <c r="E81" s="105">
        <v>6049002.6699626148</v>
      </c>
      <c r="F81" s="105">
        <v>68701503.560717225</v>
      </c>
      <c r="G81" s="106">
        <v>70267469.31830962</v>
      </c>
      <c r="H81" s="107">
        <v>2.2793762529642825E-2</v>
      </c>
      <c r="I81" s="108">
        <v>64218466.648347005</v>
      </c>
      <c r="J81" s="97">
        <v>2.4994465269996491E-2</v>
      </c>
      <c r="K81" s="96">
        <v>6049002.6699626148</v>
      </c>
      <c r="L81" s="106">
        <v>70267469.31830962</v>
      </c>
      <c r="M81" s="107">
        <v>2.2793762529642825E-2</v>
      </c>
    </row>
    <row r="82" spans="1:13" s="110" customFormat="1" ht="15.5" x14ac:dyDescent="0.35">
      <c r="A82" s="94" t="s">
        <v>56</v>
      </c>
      <c r="B82" s="95">
        <v>353</v>
      </c>
      <c r="C82" s="94" t="s">
        <v>69</v>
      </c>
      <c r="D82" s="105">
        <v>23552017.823066033</v>
      </c>
      <c r="E82" s="105">
        <v>3243251.469113946</v>
      </c>
      <c r="F82" s="105">
        <v>26795269.292179979</v>
      </c>
      <c r="G82" s="106">
        <v>29222111.304652445</v>
      </c>
      <c r="H82" s="107">
        <v>9.0569793720293834E-2</v>
      </c>
      <c r="I82" s="108">
        <v>24258578.357758015</v>
      </c>
      <c r="J82" s="97">
        <v>3.0000000000000027E-2</v>
      </c>
      <c r="K82" s="96">
        <v>3243251.469113946</v>
      </c>
      <c r="L82" s="106">
        <v>27501829.826871961</v>
      </c>
      <c r="M82" s="107">
        <v>2.636885365799202E-2</v>
      </c>
    </row>
    <row r="83" spans="1:13" s="110" customFormat="1" ht="15.5" x14ac:dyDescent="0.35">
      <c r="A83" s="94" t="s">
        <v>56</v>
      </c>
      <c r="B83" s="95">
        <v>354</v>
      </c>
      <c r="C83" s="94" t="s">
        <v>70</v>
      </c>
      <c r="D83" s="105">
        <v>18998177.078220353</v>
      </c>
      <c r="E83" s="105">
        <v>1657083.7997197658</v>
      </c>
      <c r="F83" s="105">
        <v>20655260.877940118</v>
      </c>
      <c r="G83" s="106">
        <v>23497257.222430684</v>
      </c>
      <c r="H83" s="107">
        <v>0.13759188815309642</v>
      </c>
      <c r="I83" s="108">
        <v>19568122.390566964</v>
      </c>
      <c r="J83" s="97">
        <v>3.0000000000000027E-2</v>
      </c>
      <c r="K83" s="96">
        <v>1657083.7997197658</v>
      </c>
      <c r="L83" s="106">
        <v>21225206.190286729</v>
      </c>
      <c r="M83" s="107">
        <v>2.7593227493694528E-2</v>
      </c>
    </row>
    <row r="84" spans="1:13" s="110" customFormat="1" ht="15.5" x14ac:dyDescent="0.35">
      <c r="A84" s="94" t="s">
        <v>56</v>
      </c>
      <c r="B84" s="95">
        <v>355</v>
      </c>
      <c r="C84" s="94" t="s">
        <v>71</v>
      </c>
      <c r="D84" s="105">
        <v>27748613.31815742</v>
      </c>
      <c r="E84" s="105">
        <v>2216372.812978372</v>
      </c>
      <c r="F84" s="105">
        <v>29964986.131135792</v>
      </c>
      <c r="G84" s="106">
        <v>29964986.131135792</v>
      </c>
      <c r="H84" s="107">
        <v>0</v>
      </c>
      <c r="I84" s="108">
        <v>27748613.31815742</v>
      </c>
      <c r="J84" s="97">
        <v>0</v>
      </c>
      <c r="K84" s="96">
        <v>2216372.812978372</v>
      </c>
      <c r="L84" s="106">
        <v>29964986.131135792</v>
      </c>
      <c r="M84" s="107">
        <v>0</v>
      </c>
    </row>
    <row r="85" spans="1:13" s="110" customFormat="1" ht="15.5" x14ac:dyDescent="0.35">
      <c r="A85" s="94" t="s">
        <v>56</v>
      </c>
      <c r="B85" s="95">
        <v>343</v>
      </c>
      <c r="C85" s="94" t="s">
        <v>72</v>
      </c>
      <c r="D85" s="105">
        <v>23452363.199383039</v>
      </c>
      <c r="E85" s="105">
        <v>2173808.4503460936</v>
      </c>
      <c r="F85" s="105">
        <v>25626171.649729133</v>
      </c>
      <c r="G85" s="106">
        <v>25641880.878349636</v>
      </c>
      <c r="H85" s="107">
        <v>6.1301503928179457E-4</v>
      </c>
      <c r="I85" s="108">
        <v>23468072.428003542</v>
      </c>
      <c r="J85" s="97">
        <v>6.6983563604861018E-4</v>
      </c>
      <c r="K85" s="96">
        <v>2173808.4503460936</v>
      </c>
      <c r="L85" s="106">
        <v>25641880.878349636</v>
      </c>
      <c r="M85" s="107">
        <v>6.1301503928179457E-4</v>
      </c>
    </row>
    <row r="86" spans="1:13" s="110" customFormat="1" ht="15.5" x14ac:dyDescent="0.35">
      <c r="A86" s="94" t="s">
        <v>56</v>
      </c>
      <c r="B86" s="95">
        <v>342</v>
      </c>
      <c r="C86" s="94" t="s">
        <v>73</v>
      </c>
      <c r="D86" s="105">
        <v>16604326.653407179</v>
      </c>
      <c r="E86" s="105">
        <v>1418481.1620468423</v>
      </c>
      <c r="F86" s="105">
        <v>18022807.815454021</v>
      </c>
      <c r="G86" s="106">
        <v>18364006.436906289</v>
      </c>
      <c r="H86" s="107">
        <v>1.8931490861246347E-2</v>
      </c>
      <c r="I86" s="108">
        <v>16945525.274859447</v>
      </c>
      <c r="J86" s="97">
        <v>2.0548777952537733E-2</v>
      </c>
      <c r="K86" s="96">
        <v>1418481.1620468423</v>
      </c>
      <c r="L86" s="106">
        <v>18364006.436906289</v>
      </c>
      <c r="M86" s="107">
        <v>1.8931490861246347E-2</v>
      </c>
    </row>
    <row r="87" spans="1:13" s="110" customFormat="1" ht="15.5" x14ac:dyDescent="0.35">
      <c r="A87" s="94" t="s">
        <v>56</v>
      </c>
      <c r="B87" s="95">
        <v>356</v>
      </c>
      <c r="C87" s="94" t="s">
        <v>74</v>
      </c>
      <c r="D87" s="105">
        <v>26520540.384696983</v>
      </c>
      <c r="E87" s="105">
        <v>2070368.4409047142</v>
      </c>
      <c r="F87" s="105">
        <v>28590908.825601697</v>
      </c>
      <c r="G87" s="106">
        <v>28590908.825601697</v>
      </c>
      <c r="H87" s="107">
        <v>0</v>
      </c>
      <c r="I87" s="108">
        <v>26520540.384696983</v>
      </c>
      <c r="J87" s="97">
        <v>0</v>
      </c>
      <c r="K87" s="96">
        <v>2070368.4409047142</v>
      </c>
      <c r="L87" s="106">
        <v>28590908.825601697</v>
      </c>
      <c r="M87" s="107">
        <v>0</v>
      </c>
    </row>
    <row r="88" spans="1:13" s="110" customFormat="1" ht="15.5" x14ac:dyDescent="0.35">
      <c r="A88" s="94" t="s">
        <v>56</v>
      </c>
      <c r="B88" s="95">
        <v>357</v>
      </c>
      <c r="C88" s="94" t="s">
        <v>75</v>
      </c>
      <c r="D88" s="105">
        <v>16816497.766813662</v>
      </c>
      <c r="E88" s="105">
        <v>1403614.3678436019</v>
      </c>
      <c r="F88" s="105">
        <v>18220112.134657264</v>
      </c>
      <c r="G88" s="106">
        <v>21178592.531048924</v>
      </c>
      <c r="H88" s="107">
        <v>0.16237443406093011</v>
      </c>
      <c r="I88" s="108">
        <v>17320992.699818071</v>
      </c>
      <c r="J88" s="97">
        <v>3.0000000000000027E-2</v>
      </c>
      <c r="K88" s="96">
        <v>1403614.3678436019</v>
      </c>
      <c r="L88" s="106">
        <v>18724607.067661673</v>
      </c>
      <c r="M88" s="107">
        <v>2.7688903848444912E-2</v>
      </c>
    </row>
    <row r="89" spans="1:13" s="110" customFormat="1" ht="15.5" x14ac:dyDescent="0.35">
      <c r="A89" s="94" t="s">
        <v>56</v>
      </c>
      <c r="B89" s="95">
        <v>358</v>
      </c>
      <c r="C89" s="94" t="s">
        <v>76</v>
      </c>
      <c r="D89" s="105">
        <v>21897809.314570818</v>
      </c>
      <c r="E89" s="105">
        <v>2127852.9325833879</v>
      </c>
      <c r="F89" s="105">
        <v>24025662.247154206</v>
      </c>
      <c r="G89" s="106">
        <v>24025662.247154206</v>
      </c>
      <c r="H89" s="107">
        <v>0</v>
      </c>
      <c r="I89" s="108">
        <v>21897809.314570818</v>
      </c>
      <c r="J89" s="97">
        <v>0</v>
      </c>
      <c r="K89" s="96">
        <v>2127852.9325833879</v>
      </c>
      <c r="L89" s="106">
        <v>24025662.247154206</v>
      </c>
      <c r="M89" s="107">
        <v>0</v>
      </c>
    </row>
    <row r="90" spans="1:13" s="110" customFormat="1" ht="15.5" x14ac:dyDescent="0.35">
      <c r="A90" s="94" t="s">
        <v>56</v>
      </c>
      <c r="B90" s="95">
        <v>877</v>
      </c>
      <c r="C90" s="94" t="s">
        <v>77</v>
      </c>
      <c r="D90" s="105">
        <v>18377528.753849626</v>
      </c>
      <c r="E90" s="105">
        <v>1329083.4350313693</v>
      </c>
      <c r="F90" s="105">
        <v>19706612.188880995</v>
      </c>
      <c r="G90" s="106">
        <v>19706612.188880995</v>
      </c>
      <c r="H90" s="107">
        <v>0</v>
      </c>
      <c r="I90" s="108">
        <v>18377528.753849626</v>
      </c>
      <c r="J90" s="97">
        <v>0</v>
      </c>
      <c r="K90" s="96">
        <v>1329083.4350313693</v>
      </c>
      <c r="L90" s="106">
        <v>19706612.188880995</v>
      </c>
      <c r="M90" s="107">
        <v>0</v>
      </c>
    </row>
    <row r="91" spans="1:13" s="110" customFormat="1" ht="15.5" x14ac:dyDescent="0.35">
      <c r="A91" s="94" t="s">
        <v>56</v>
      </c>
      <c r="B91" s="95">
        <v>359</v>
      </c>
      <c r="C91" s="94" t="s">
        <v>78</v>
      </c>
      <c r="D91" s="105">
        <v>24195106.151652012</v>
      </c>
      <c r="E91" s="105">
        <v>2432621.2598051652</v>
      </c>
      <c r="F91" s="105">
        <v>26627727.411457177</v>
      </c>
      <c r="G91" s="106">
        <v>28717263.212227482</v>
      </c>
      <c r="H91" s="107">
        <v>7.8472179337063297E-2</v>
      </c>
      <c r="I91" s="108">
        <v>24920959.336201575</v>
      </c>
      <c r="J91" s="97">
        <v>3.0000000000000027E-2</v>
      </c>
      <c r="K91" s="96">
        <v>2432621.2598051652</v>
      </c>
      <c r="L91" s="106">
        <v>27353580.59600674</v>
      </c>
      <c r="M91" s="107">
        <v>2.7259299050704788E-2</v>
      </c>
    </row>
    <row r="92" spans="1:13" s="110" customFormat="1" ht="15.5" x14ac:dyDescent="0.35">
      <c r="A92" s="94" t="s">
        <v>56</v>
      </c>
      <c r="B92" s="95">
        <v>344</v>
      </c>
      <c r="C92" s="94" t="s">
        <v>79</v>
      </c>
      <c r="D92" s="105">
        <v>28710326.581647605</v>
      </c>
      <c r="E92" s="105">
        <v>4514676.3196687698</v>
      </c>
      <c r="F92" s="105">
        <v>33225002.901316375</v>
      </c>
      <c r="G92" s="106">
        <v>34917314.949227169</v>
      </c>
      <c r="H92" s="107">
        <v>5.0934895414072257E-2</v>
      </c>
      <c r="I92" s="108">
        <v>29571636.379097033</v>
      </c>
      <c r="J92" s="97">
        <v>3.0000000000000027E-2</v>
      </c>
      <c r="K92" s="96">
        <v>4514676.3196687698</v>
      </c>
      <c r="L92" s="106">
        <v>34086312.698765799</v>
      </c>
      <c r="M92" s="107">
        <v>2.5923543182453601E-2</v>
      </c>
    </row>
    <row r="93" spans="1:13" s="110" customFormat="1" ht="15.5" x14ac:dyDescent="0.35">
      <c r="A93" s="94" t="s">
        <v>80</v>
      </c>
      <c r="B93" s="95">
        <v>301</v>
      </c>
      <c r="C93" s="94" t="s">
        <v>81</v>
      </c>
      <c r="D93" s="105">
        <v>23789744.807145812</v>
      </c>
      <c r="E93" s="105">
        <v>1883563.3408370614</v>
      </c>
      <c r="F93" s="105">
        <v>25673308.147982873</v>
      </c>
      <c r="G93" s="106">
        <v>30352943.996242806</v>
      </c>
      <c r="H93" s="107">
        <v>0.18227630896985159</v>
      </c>
      <c r="I93" s="108">
        <v>24503437.151360188</v>
      </c>
      <c r="J93" s="97">
        <v>3.0000000000000027E-2</v>
      </c>
      <c r="K93" s="96">
        <v>1883563.3408370614</v>
      </c>
      <c r="L93" s="106">
        <v>26387000.492197249</v>
      </c>
      <c r="M93" s="107">
        <v>2.7799001986833938E-2</v>
      </c>
    </row>
    <row r="94" spans="1:13" s="110" customFormat="1" ht="15.5" x14ac:dyDescent="0.35">
      <c r="A94" s="94" t="s">
        <v>80</v>
      </c>
      <c r="B94" s="95">
        <v>302</v>
      </c>
      <c r="C94" s="94" t="s">
        <v>82</v>
      </c>
      <c r="D94" s="105">
        <v>42296157.381599471</v>
      </c>
      <c r="E94" s="105">
        <v>3804914.0604523718</v>
      </c>
      <c r="F94" s="105">
        <v>46101071.442051843</v>
      </c>
      <c r="G94" s="106">
        <v>46101071.442051843</v>
      </c>
      <c r="H94" s="107">
        <v>0</v>
      </c>
      <c r="I94" s="108">
        <v>42296157.381599471</v>
      </c>
      <c r="J94" s="97">
        <v>0</v>
      </c>
      <c r="K94" s="96">
        <v>3804914.0604523718</v>
      </c>
      <c r="L94" s="106">
        <v>46101071.442051843</v>
      </c>
      <c r="M94" s="107">
        <v>0</v>
      </c>
    </row>
    <row r="95" spans="1:13" s="110" customFormat="1" ht="15.5" x14ac:dyDescent="0.35">
      <c r="A95" s="94" t="s">
        <v>80</v>
      </c>
      <c r="B95" s="95">
        <v>303</v>
      </c>
      <c r="C95" s="94" t="s">
        <v>83</v>
      </c>
      <c r="D95" s="105">
        <v>28110854.352363527</v>
      </c>
      <c r="E95" s="105">
        <v>2355025.323036164</v>
      </c>
      <c r="F95" s="105">
        <v>30465879.675399691</v>
      </c>
      <c r="G95" s="106">
        <v>30465879.675399691</v>
      </c>
      <c r="H95" s="107">
        <v>0</v>
      </c>
      <c r="I95" s="108">
        <v>28110854.352363527</v>
      </c>
      <c r="J95" s="97">
        <v>0</v>
      </c>
      <c r="K95" s="96">
        <v>2355025.323036164</v>
      </c>
      <c r="L95" s="106">
        <v>30465879.675399691</v>
      </c>
      <c r="M95" s="107">
        <v>0</v>
      </c>
    </row>
    <row r="96" spans="1:13" s="110" customFormat="1" ht="15.5" x14ac:dyDescent="0.35">
      <c r="A96" s="94" t="s">
        <v>80</v>
      </c>
      <c r="B96" s="95">
        <v>304</v>
      </c>
      <c r="C96" s="94" t="s">
        <v>84</v>
      </c>
      <c r="D96" s="105">
        <v>50028435.915487774</v>
      </c>
      <c r="E96" s="105">
        <v>2141693.7963319346</v>
      </c>
      <c r="F96" s="105">
        <v>52170129.711819708</v>
      </c>
      <c r="G96" s="106">
        <v>52170129.711819708</v>
      </c>
      <c r="H96" s="107">
        <v>0</v>
      </c>
      <c r="I96" s="108">
        <v>50028435.915487774</v>
      </c>
      <c r="J96" s="97">
        <v>0</v>
      </c>
      <c r="K96" s="96">
        <v>2141693.7963319346</v>
      </c>
      <c r="L96" s="106">
        <v>52170129.711819708</v>
      </c>
      <c r="M96" s="107">
        <v>0</v>
      </c>
    </row>
    <row r="97" spans="1:13" s="110" customFormat="1" ht="15.5" x14ac:dyDescent="0.35">
      <c r="A97" s="94" t="s">
        <v>80</v>
      </c>
      <c r="B97" s="95">
        <v>305</v>
      </c>
      <c r="C97" s="94" t="s">
        <v>85</v>
      </c>
      <c r="D97" s="105">
        <v>40168153.34028291</v>
      </c>
      <c r="E97" s="105">
        <v>3230711.7633355036</v>
      </c>
      <c r="F97" s="105">
        <v>43398865.103618413</v>
      </c>
      <c r="G97" s="106">
        <v>43398865.103618413</v>
      </c>
      <c r="H97" s="107">
        <v>0</v>
      </c>
      <c r="I97" s="108">
        <v>40168153.34028291</v>
      </c>
      <c r="J97" s="97">
        <v>0</v>
      </c>
      <c r="K97" s="96">
        <v>3230711.7633355036</v>
      </c>
      <c r="L97" s="106">
        <v>43398865.103618413</v>
      </c>
      <c r="M97" s="107">
        <v>0</v>
      </c>
    </row>
    <row r="98" spans="1:13" s="110" customFormat="1" ht="15.5" x14ac:dyDescent="0.35">
      <c r="A98" s="94" t="s">
        <v>80</v>
      </c>
      <c r="B98" s="95">
        <v>306</v>
      </c>
      <c r="C98" s="94" t="s">
        <v>86</v>
      </c>
      <c r="D98" s="105">
        <v>53290606.489812694</v>
      </c>
      <c r="E98" s="105">
        <v>3134622.3558264449</v>
      </c>
      <c r="F98" s="105">
        <v>56425228.845639139</v>
      </c>
      <c r="G98" s="106">
        <v>56425228.845639139</v>
      </c>
      <c r="H98" s="107">
        <v>0</v>
      </c>
      <c r="I98" s="108">
        <v>53290606.489812694</v>
      </c>
      <c r="J98" s="97">
        <v>0</v>
      </c>
      <c r="K98" s="96">
        <v>3134622.3558264449</v>
      </c>
      <c r="L98" s="106">
        <v>56425228.845639139</v>
      </c>
      <c r="M98" s="107">
        <v>0</v>
      </c>
    </row>
    <row r="99" spans="1:13" s="110" customFormat="1" ht="15.5" x14ac:dyDescent="0.35">
      <c r="A99" s="94" t="s">
        <v>80</v>
      </c>
      <c r="B99" s="95">
        <v>307</v>
      </c>
      <c r="C99" s="94" t="s">
        <v>87</v>
      </c>
      <c r="D99" s="105">
        <v>46597140.825518101</v>
      </c>
      <c r="E99" s="105">
        <v>3069236.5486546457</v>
      </c>
      <c r="F99" s="105">
        <v>49666377.374172747</v>
      </c>
      <c r="G99" s="106">
        <v>49666377.374172747</v>
      </c>
      <c r="H99" s="107">
        <v>0</v>
      </c>
      <c r="I99" s="108">
        <v>46597140.825518101</v>
      </c>
      <c r="J99" s="97">
        <v>0</v>
      </c>
      <c r="K99" s="96">
        <v>3069236.5486546457</v>
      </c>
      <c r="L99" s="106">
        <v>49666377.374172747</v>
      </c>
      <c r="M99" s="107">
        <v>0</v>
      </c>
    </row>
    <row r="100" spans="1:13" s="110" customFormat="1" ht="15.5" x14ac:dyDescent="0.35">
      <c r="A100" s="94" t="s">
        <v>80</v>
      </c>
      <c r="B100" s="95">
        <v>308</v>
      </c>
      <c r="C100" s="94" t="s">
        <v>88</v>
      </c>
      <c r="D100" s="105">
        <v>38009360.418421432</v>
      </c>
      <c r="E100" s="105">
        <v>1783785.9582980871</v>
      </c>
      <c r="F100" s="105">
        <v>39793146.376719519</v>
      </c>
      <c r="G100" s="106">
        <v>42036173.539704941</v>
      </c>
      <c r="H100" s="107">
        <v>5.6367172923468045E-2</v>
      </c>
      <c r="I100" s="108">
        <v>39149641.230974078</v>
      </c>
      <c r="J100" s="97">
        <v>3.0000000000000027E-2</v>
      </c>
      <c r="K100" s="96">
        <v>1783785.9582980871</v>
      </c>
      <c r="L100" s="106">
        <v>40933427.189272165</v>
      </c>
      <c r="M100" s="107">
        <v>2.8655206144235779E-2</v>
      </c>
    </row>
    <row r="101" spans="1:13" s="110" customFormat="1" ht="15.5" x14ac:dyDescent="0.35">
      <c r="A101" s="94" t="s">
        <v>80</v>
      </c>
      <c r="B101" s="95">
        <v>203</v>
      </c>
      <c r="C101" s="94" t="s">
        <v>89</v>
      </c>
      <c r="D101" s="105">
        <v>41426300.097592019</v>
      </c>
      <c r="E101" s="105">
        <v>2303802.6387660578</v>
      </c>
      <c r="F101" s="105">
        <v>43730102.736358076</v>
      </c>
      <c r="G101" s="106">
        <v>43730102.736358076</v>
      </c>
      <c r="H101" s="107">
        <v>0</v>
      </c>
      <c r="I101" s="108">
        <v>41426300.097592019</v>
      </c>
      <c r="J101" s="97">
        <v>0</v>
      </c>
      <c r="K101" s="96">
        <v>2303802.6387660578</v>
      </c>
      <c r="L101" s="106">
        <v>43730102.736358076</v>
      </c>
      <c r="M101" s="107">
        <v>0</v>
      </c>
    </row>
    <row r="102" spans="1:13" s="110" customFormat="1" ht="15.5" x14ac:dyDescent="0.35">
      <c r="A102" s="94" t="s">
        <v>80</v>
      </c>
      <c r="B102" s="95">
        <v>310</v>
      </c>
      <c r="C102" s="94" t="s">
        <v>90</v>
      </c>
      <c r="D102" s="105">
        <v>28162039.415063985</v>
      </c>
      <c r="E102" s="105">
        <v>2071558.6758797392</v>
      </c>
      <c r="F102" s="105">
        <v>30233598.090943724</v>
      </c>
      <c r="G102" s="106">
        <v>30233598.090943724</v>
      </c>
      <c r="H102" s="107">
        <v>0</v>
      </c>
      <c r="I102" s="108">
        <v>28162039.415063985</v>
      </c>
      <c r="J102" s="97">
        <v>0</v>
      </c>
      <c r="K102" s="96">
        <v>2071558.6758797392</v>
      </c>
      <c r="L102" s="106">
        <v>30233598.090943724</v>
      </c>
      <c r="M102" s="107">
        <v>0</v>
      </c>
    </row>
    <row r="103" spans="1:13" s="110" customFormat="1" ht="15.5" x14ac:dyDescent="0.35">
      <c r="A103" s="94" t="s">
        <v>80</v>
      </c>
      <c r="B103" s="95">
        <v>311</v>
      </c>
      <c r="C103" s="94" t="s">
        <v>91</v>
      </c>
      <c r="D103" s="105">
        <v>20213409.747182231</v>
      </c>
      <c r="E103" s="105">
        <v>1247825.8816677518</v>
      </c>
      <c r="F103" s="105">
        <v>21461235.628849983</v>
      </c>
      <c r="G103" s="106">
        <v>23215368.646072995</v>
      </c>
      <c r="H103" s="107">
        <v>8.1734949821107294E-2</v>
      </c>
      <c r="I103" s="108">
        <v>20819812.039597698</v>
      </c>
      <c r="J103" s="97">
        <v>3.0000000000000027E-2</v>
      </c>
      <c r="K103" s="96">
        <v>1247825.8816677518</v>
      </c>
      <c r="L103" s="106">
        <v>22067637.921265449</v>
      </c>
      <c r="M103" s="107">
        <v>2.8255702649305547E-2</v>
      </c>
    </row>
    <row r="104" spans="1:13" s="110" customFormat="1" ht="15.5" x14ac:dyDescent="0.35">
      <c r="A104" s="94" t="s">
        <v>80</v>
      </c>
      <c r="B104" s="95">
        <v>312</v>
      </c>
      <c r="C104" s="94" t="s">
        <v>92</v>
      </c>
      <c r="D104" s="105">
        <v>30856302.130274732</v>
      </c>
      <c r="E104" s="105">
        <v>2496009.1430058889</v>
      </c>
      <c r="F104" s="105">
        <v>33352311.273280621</v>
      </c>
      <c r="G104" s="106">
        <v>34362910.134055085</v>
      </c>
      <c r="H104" s="107">
        <v>3.0300714469047252E-2</v>
      </c>
      <c r="I104" s="108">
        <v>31781991.194182973</v>
      </c>
      <c r="J104" s="97">
        <v>3.0000000000000027E-2</v>
      </c>
      <c r="K104" s="96">
        <v>2496009.1430058889</v>
      </c>
      <c r="L104" s="106">
        <v>34278000.337188862</v>
      </c>
      <c r="M104" s="107">
        <v>2.7754870009558674E-2</v>
      </c>
    </row>
    <row r="105" spans="1:13" s="110" customFormat="1" ht="15.5" x14ac:dyDescent="0.35">
      <c r="A105" s="94" t="s">
        <v>80</v>
      </c>
      <c r="B105" s="95">
        <v>313</v>
      </c>
      <c r="C105" s="94" t="s">
        <v>93</v>
      </c>
      <c r="D105" s="105">
        <v>37862428.034835234</v>
      </c>
      <c r="E105" s="105">
        <v>3492903.4577682987</v>
      </c>
      <c r="F105" s="105">
        <v>41355331.492603533</v>
      </c>
      <c r="G105" s="106">
        <v>41355331.492603533</v>
      </c>
      <c r="H105" s="107">
        <v>0</v>
      </c>
      <c r="I105" s="108">
        <v>37862428.034835234</v>
      </c>
      <c r="J105" s="97">
        <v>0</v>
      </c>
      <c r="K105" s="96">
        <v>3492903.4577682987</v>
      </c>
      <c r="L105" s="106">
        <v>41355331.492603533</v>
      </c>
      <c r="M105" s="107">
        <v>0</v>
      </c>
    </row>
    <row r="106" spans="1:13" s="110" customFormat="1" ht="15.5" x14ac:dyDescent="0.35">
      <c r="A106" s="94" t="s">
        <v>80</v>
      </c>
      <c r="B106" s="95">
        <v>314</v>
      </c>
      <c r="C106" s="94" t="s">
        <v>94</v>
      </c>
      <c r="D106" s="105">
        <v>15705455.701963617</v>
      </c>
      <c r="E106" s="105">
        <v>1869948.9765446875</v>
      </c>
      <c r="F106" s="105">
        <v>17575404.678508304</v>
      </c>
      <c r="G106" s="106">
        <v>17575404.678508304</v>
      </c>
      <c r="H106" s="107">
        <v>0</v>
      </c>
      <c r="I106" s="108">
        <v>15705455.701963617</v>
      </c>
      <c r="J106" s="97">
        <v>0</v>
      </c>
      <c r="K106" s="96">
        <v>1869948.9765446875</v>
      </c>
      <c r="L106" s="106">
        <v>17575404.678508304</v>
      </c>
      <c r="M106" s="107">
        <v>0</v>
      </c>
    </row>
    <row r="107" spans="1:13" s="110" customFormat="1" ht="15.5" x14ac:dyDescent="0.35">
      <c r="A107" s="94" t="s">
        <v>80</v>
      </c>
      <c r="B107" s="95">
        <v>315</v>
      </c>
      <c r="C107" s="94" t="s">
        <v>95</v>
      </c>
      <c r="D107" s="105">
        <v>29976811.529654115</v>
      </c>
      <c r="E107" s="105">
        <v>1128653.1507331729</v>
      </c>
      <c r="F107" s="105">
        <v>31105464.680387288</v>
      </c>
      <c r="G107" s="106">
        <v>31105464.680387288</v>
      </c>
      <c r="H107" s="107">
        <v>0</v>
      </c>
      <c r="I107" s="108">
        <v>29976811.529654115</v>
      </c>
      <c r="J107" s="97">
        <v>0</v>
      </c>
      <c r="K107" s="96">
        <v>1128653.1507331729</v>
      </c>
      <c r="L107" s="106">
        <v>31105464.680387288</v>
      </c>
      <c r="M107" s="107">
        <v>0</v>
      </c>
    </row>
    <row r="108" spans="1:13" s="110" customFormat="1" ht="15.5" x14ac:dyDescent="0.35">
      <c r="A108" s="94" t="s">
        <v>80</v>
      </c>
      <c r="B108" s="95">
        <v>317</v>
      </c>
      <c r="C108" s="94" t="s">
        <v>96</v>
      </c>
      <c r="D108" s="105">
        <v>38136212.674488708</v>
      </c>
      <c r="E108" s="105">
        <v>1870701.8181056529</v>
      </c>
      <c r="F108" s="105">
        <v>40006914.492594361</v>
      </c>
      <c r="G108" s="106">
        <v>40006914.492594361</v>
      </c>
      <c r="H108" s="107">
        <v>0</v>
      </c>
      <c r="I108" s="108">
        <v>38136212.674488708</v>
      </c>
      <c r="J108" s="97">
        <v>0</v>
      </c>
      <c r="K108" s="96">
        <v>1870701.8181056529</v>
      </c>
      <c r="L108" s="106">
        <v>40006914.492594361</v>
      </c>
      <c r="M108" s="107">
        <v>0</v>
      </c>
    </row>
    <row r="109" spans="1:13" s="110" customFormat="1" ht="15.5" x14ac:dyDescent="0.35">
      <c r="A109" s="94" t="s">
        <v>80</v>
      </c>
      <c r="B109" s="95">
        <v>318</v>
      </c>
      <c r="C109" s="94" t="s">
        <v>97</v>
      </c>
      <c r="D109" s="105">
        <v>20728174.045769483</v>
      </c>
      <c r="E109" s="105">
        <v>1972128.1127796993</v>
      </c>
      <c r="F109" s="105">
        <v>22700302.158549182</v>
      </c>
      <c r="G109" s="106">
        <v>22700302.158549182</v>
      </c>
      <c r="H109" s="107">
        <v>0</v>
      </c>
      <c r="I109" s="108">
        <v>20728174.045769483</v>
      </c>
      <c r="J109" s="97">
        <v>0</v>
      </c>
      <c r="K109" s="96">
        <v>1972128.1127796993</v>
      </c>
      <c r="L109" s="106">
        <v>22700302.158549182</v>
      </c>
      <c r="M109" s="107">
        <v>0</v>
      </c>
    </row>
    <row r="110" spans="1:13" s="110" customFormat="1" ht="15.5" x14ac:dyDescent="0.35">
      <c r="A110" s="94" t="s">
        <v>80</v>
      </c>
      <c r="B110" s="95">
        <v>319</v>
      </c>
      <c r="C110" s="94" t="s">
        <v>98</v>
      </c>
      <c r="D110" s="105">
        <v>30850763.254731301</v>
      </c>
      <c r="E110" s="105">
        <v>1802499.9490268491</v>
      </c>
      <c r="F110" s="105">
        <v>32653263.20375815</v>
      </c>
      <c r="G110" s="106">
        <v>32653263.20375815</v>
      </c>
      <c r="H110" s="107">
        <v>0</v>
      </c>
      <c r="I110" s="108">
        <v>30850763.254731301</v>
      </c>
      <c r="J110" s="97">
        <v>0</v>
      </c>
      <c r="K110" s="96">
        <v>1802499.9490268491</v>
      </c>
      <c r="L110" s="106">
        <v>32653263.20375815</v>
      </c>
      <c r="M110" s="107">
        <v>0</v>
      </c>
    </row>
    <row r="111" spans="1:13" s="110" customFormat="1" ht="15.5" x14ac:dyDescent="0.35">
      <c r="A111" s="94" t="s">
        <v>80</v>
      </c>
      <c r="B111" s="95">
        <v>320</v>
      </c>
      <c r="C111" s="94" t="s">
        <v>99</v>
      </c>
      <c r="D111" s="105">
        <v>29997275.049436029</v>
      </c>
      <c r="E111" s="105">
        <v>4309419.0159589909</v>
      </c>
      <c r="F111" s="105">
        <v>34306694.06539502</v>
      </c>
      <c r="G111" s="106">
        <v>35038207.50687921</v>
      </c>
      <c r="H111" s="107">
        <v>2.1322761094082265E-2</v>
      </c>
      <c r="I111" s="108">
        <v>30728788.49092022</v>
      </c>
      <c r="J111" s="97">
        <v>2.4385996403961441E-2</v>
      </c>
      <c r="K111" s="96">
        <v>4309419.0159589909</v>
      </c>
      <c r="L111" s="106">
        <v>35038207.50687921</v>
      </c>
      <c r="M111" s="107">
        <v>2.1322761094082265E-2</v>
      </c>
    </row>
    <row r="112" spans="1:13" s="110" customFormat="1" ht="15.5" x14ac:dyDescent="0.35">
      <c r="A112" s="94" t="s">
        <v>100</v>
      </c>
      <c r="B112" s="95">
        <v>867</v>
      </c>
      <c r="C112" s="94" t="s">
        <v>101</v>
      </c>
      <c r="D112" s="105">
        <v>14789689.4524101</v>
      </c>
      <c r="E112" s="105">
        <v>395666.6274520997</v>
      </c>
      <c r="F112" s="105">
        <v>15185356.0798622</v>
      </c>
      <c r="G112" s="106">
        <v>15185356.0798622</v>
      </c>
      <c r="H112" s="107">
        <v>0</v>
      </c>
      <c r="I112" s="108">
        <v>14789689.4524101</v>
      </c>
      <c r="J112" s="97">
        <v>0</v>
      </c>
      <c r="K112" s="96">
        <v>395666.6274520997</v>
      </c>
      <c r="L112" s="106">
        <v>15185356.0798622</v>
      </c>
      <c r="M112" s="107">
        <v>0</v>
      </c>
    </row>
    <row r="113" spans="1:13" s="110" customFormat="1" ht="15.5" x14ac:dyDescent="0.35">
      <c r="A113" s="94" t="s">
        <v>100</v>
      </c>
      <c r="B113" s="95">
        <v>846</v>
      </c>
      <c r="C113" s="94" t="s">
        <v>102</v>
      </c>
      <c r="D113" s="105">
        <v>22249444.59350593</v>
      </c>
      <c r="E113" s="105">
        <v>1822803.8408855088</v>
      </c>
      <c r="F113" s="105">
        <v>24072248.434391439</v>
      </c>
      <c r="G113" s="106">
        <v>24072248.434391439</v>
      </c>
      <c r="H113" s="107">
        <v>0</v>
      </c>
      <c r="I113" s="108">
        <v>22249444.59350593</v>
      </c>
      <c r="J113" s="97">
        <v>0</v>
      </c>
      <c r="K113" s="96">
        <v>1822803.8408855088</v>
      </c>
      <c r="L113" s="106">
        <v>24072248.434391439</v>
      </c>
      <c r="M113" s="107">
        <v>0</v>
      </c>
    </row>
    <row r="114" spans="1:13" s="110" customFormat="1" ht="15.5" x14ac:dyDescent="0.35">
      <c r="A114" s="94" t="s">
        <v>100</v>
      </c>
      <c r="B114" s="95">
        <v>825</v>
      </c>
      <c r="C114" s="94" t="s">
        <v>103</v>
      </c>
      <c r="D114" s="105">
        <v>68910555.174782157</v>
      </c>
      <c r="E114" s="105">
        <v>5093126.047475934</v>
      </c>
      <c r="F114" s="105">
        <v>74003681.222258091</v>
      </c>
      <c r="G114" s="106">
        <v>74003681.222258091</v>
      </c>
      <c r="H114" s="107">
        <v>0</v>
      </c>
      <c r="I114" s="108">
        <v>68910555.174782157</v>
      </c>
      <c r="J114" s="97">
        <v>0</v>
      </c>
      <c r="K114" s="96">
        <v>5093126.047475934</v>
      </c>
      <c r="L114" s="106">
        <v>74003681.222258091</v>
      </c>
      <c r="M114" s="107">
        <v>0</v>
      </c>
    </row>
    <row r="115" spans="1:13" s="110" customFormat="1" ht="15.5" x14ac:dyDescent="0.35">
      <c r="A115" s="94" t="s">
        <v>100</v>
      </c>
      <c r="B115" s="95">
        <v>845</v>
      </c>
      <c r="C115" s="94" t="s">
        <v>104</v>
      </c>
      <c r="D115" s="105">
        <v>41307288.483711533</v>
      </c>
      <c r="E115" s="105">
        <v>3330775.911420323</v>
      </c>
      <c r="F115" s="105">
        <v>44638064.395131856</v>
      </c>
      <c r="G115" s="106">
        <v>46064056.185622141</v>
      </c>
      <c r="H115" s="107">
        <v>3.1945645713208792E-2</v>
      </c>
      <c r="I115" s="108">
        <v>42546507.138222881</v>
      </c>
      <c r="J115" s="97">
        <v>3.0000000000000027E-2</v>
      </c>
      <c r="K115" s="96">
        <v>3330775.911420323</v>
      </c>
      <c r="L115" s="106">
        <v>45877283.049643204</v>
      </c>
      <c r="M115" s="107">
        <v>2.7761478265318607E-2</v>
      </c>
    </row>
    <row r="116" spans="1:13" s="110" customFormat="1" ht="15.5" x14ac:dyDescent="0.35">
      <c r="A116" s="94" t="s">
        <v>100</v>
      </c>
      <c r="B116" s="95">
        <v>850</v>
      </c>
      <c r="C116" s="94" t="s">
        <v>105</v>
      </c>
      <c r="D116" s="105">
        <v>85184979.671095431</v>
      </c>
      <c r="E116" s="105">
        <v>12661740.919722497</v>
      </c>
      <c r="F116" s="105">
        <v>97846720.590817928</v>
      </c>
      <c r="G116" s="106">
        <v>106852618.48279992</v>
      </c>
      <c r="H116" s="107">
        <v>9.2040876154076301E-2</v>
      </c>
      <c r="I116" s="108">
        <v>87740529.06122829</v>
      </c>
      <c r="J116" s="97">
        <v>3.0000000000000027E-2</v>
      </c>
      <c r="K116" s="96">
        <v>12661740.919722497</v>
      </c>
      <c r="L116" s="106">
        <v>100402269.98095079</v>
      </c>
      <c r="M116" s="107">
        <v>2.6117884939852232E-2</v>
      </c>
    </row>
    <row r="117" spans="1:13" s="110" customFormat="1" ht="15.5" x14ac:dyDescent="0.35">
      <c r="A117" s="94" t="s">
        <v>100</v>
      </c>
      <c r="B117" s="95">
        <v>921</v>
      </c>
      <c r="C117" s="94" t="s">
        <v>106</v>
      </c>
      <c r="D117" s="105">
        <v>13149576.14927287</v>
      </c>
      <c r="E117" s="105">
        <v>834094.27207344957</v>
      </c>
      <c r="F117" s="105">
        <v>13983670.42134632</v>
      </c>
      <c r="G117" s="106">
        <v>13983670.42134632</v>
      </c>
      <c r="H117" s="107">
        <v>0</v>
      </c>
      <c r="I117" s="108">
        <v>13149576.14927287</v>
      </c>
      <c r="J117" s="97">
        <v>0</v>
      </c>
      <c r="K117" s="96">
        <v>834094.27207344957</v>
      </c>
      <c r="L117" s="106">
        <v>13983670.42134632</v>
      </c>
      <c r="M117" s="107">
        <v>0</v>
      </c>
    </row>
    <row r="118" spans="1:13" s="110" customFormat="1" ht="15.5" x14ac:dyDescent="0.35">
      <c r="A118" s="94" t="s">
        <v>100</v>
      </c>
      <c r="B118" s="95">
        <v>886</v>
      </c>
      <c r="C118" s="94" t="s">
        <v>107</v>
      </c>
      <c r="D118" s="105">
        <v>164085406.18275422</v>
      </c>
      <c r="E118" s="105">
        <v>18368853.534583628</v>
      </c>
      <c r="F118" s="105">
        <v>182454259.71733785</v>
      </c>
      <c r="G118" s="106">
        <v>182454259.71733785</v>
      </c>
      <c r="H118" s="107">
        <v>0</v>
      </c>
      <c r="I118" s="108">
        <v>164085406.18275422</v>
      </c>
      <c r="J118" s="97">
        <v>0</v>
      </c>
      <c r="K118" s="96">
        <v>18368853.534583628</v>
      </c>
      <c r="L118" s="106">
        <v>182454259.71733785</v>
      </c>
      <c r="M118" s="107">
        <v>0</v>
      </c>
    </row>
    <row r="119" spans="1:13" s="110" customFormat="1" ht="15.5" x14ac:dyDescent="0.35">
      <c r="A119" s="94" t="s">
        <v>100</v>
      </c>
      <c r="B119" s="95">
        <v>887</v>
      </c>
      <c r="C119" s="94" t="s">
        <v>108</v>
      </c>
      <c r="D119" s="105">
        <v>31420842.723873269</v>
      </c>
      <c r="E119" s="105">
        <v>3463860.0045179613</v>
      </c>
      <c r="F119" s="105">
        <v>34884702.72839123</v>
      </c>
      <c r="G119" s="106">
        <v>34884702.72839123</v>
      </c>
      <c r="H119" s="107">
        <v>0</v>
      </c>
      <c r="I119" s="108">
        <v>31420842.723873269</v>
      </c>
      <c r="J119" s="97">
        <v>0</v>
      </c>
      <c r="K119" s="96">
        <v>3463860.0045179613</v>
      </c>
      <c r="L119" s="106">
        <v>34884702.72839123</v>
      </c>
      <c r="M119" s="107">
        <v>0</v>
      </c>
    </row>
    <row r="120" spans="1:13" s="110" customFormat="1" ht="15.5" x14ac:dyDescent="0.35">
      <c r="A120" s="94" t="s">
        <v>100</v>
      </c>
      <c r="B120" s="95">
        <v>826</v>
      </c>
      <c r="C120" s="94" t="s">
        <v>109</v>
      </c>
      <c r="D120" s="105">
        <v>32513322.471677765</v>
      </c>
      <c r="E120" s="105">
        <v>3261717.9468182176</v>
      </c>
      <c r="F120" s="105">
        <v>35775040.418495983</v>
      </c>
      <c r="G120" s="106">
        <v>35775040.418495983</v>
      </c>
      <c r="H120" s="107">
        <v>0</v>
      </c>
      <c r="I120" s="108">
        <v>32513322.471677765</v>
      </c>
      <c r="J120" s="97">
        <v>0</v>
      </c>
      <c r="K120" s="96">
        <v>3261717.9468182176</v>
      </c>
      <c r="L120" s="106">
        <v>35775040.418495983</v>
      </c>
      <c r="M120" s="107">
        <v>0</v>
      </c>
    </row>
    <row r="121" spans="1:13" s="110" customFormat="1" ht="15.5" x14ac:dyDescent="0.35">
      <c r="A121" s="94" t="s">
        <v>100</v>
      </c>
      <c r="B121" s="95">
        <v>931</v>
      </c>
      <c r="C121" s="94" t="s">
        <v>110</v>
      </c>
      <c r="D121" s="105">
        <v>49715214.404493719</v>
      </c>
      <c r="E121" s="105">
        <v>7135639.0572080314</v>
      </c>
      <c r="F121" s="105">
        <v>56850853.461701751</v>
      </c>
      <c r="G121" s="106">
        <v>57988686.125320777</v>
      </c>
      <c r="H121" s="107">
        <v>2.0014346211803868E-2</v>
      </c>
      <c r="I121" s="108">
        <v>50853047.068112746</v>
      </c>
      <c r="J121" s="97">
        <v>2.288701109405622E-2</v>
      </c>
      <c r="K121" s="96">
        <v>7135639.0572080314</v>
      </c>
      <c r="L121" s="106">
        <v>57988686.125320777</v>
      </c>
      <c r="M121" s="107">
        <v>2.0014346211803868E-2</v>
      </c>
    </row>
    <row r="122" spans="1:13" s="110" customFormat="1" ht="15.5" x14ac:dyDescent="0.35">
      <c r="A122" s="94" t="s">
        <v>100</v>
      </c>
      <c r="B122" s="95">
        <v>851</v>
      </c>
      <c r="C122" s="94" t="s">
        <v>111</v>
      </c>
      <c r="D122" s="105">
        <v>15028025.727499446</v>
      </c>
      <c r="E122" s="105">
        <v>2793124.9373187665</v>
      </c>
      <c r="F122" s="105">
        <v>17821150.664818212</v>
      </c>
      <c r="G122" s="106">
        <v>20714902.437174685</v>
      </c>
      <c r="H122" s="107">
        <v>0.16237738105593813</v>
      </c>
      <c r="I122" s="108">
        <v>15478866.49932443</v>
      </c>
      <c r="J122" s="97">
        <v>3.0000000000000027E-2</v>
      </c>
      <c r="K122" s="96">
        <v>2793124.9373187665</v>
      </c>
      <c r="L122" s="106">
        <v>18271991.436643198</v>
      </c>
      <c r="M122" s="107">
        <v>2.5298073076449379E-2</v>
      </c>
    </row>
    <row r="123" spans="1:13" s="110" customFormat="1" ht="15.5" x14ac:dyDescent="0.35">
      <c r="A123" s="94" t="s">
        <v>100</v>
      </c>
      <c r="B123" s="95">
        <v>870</v>
      </c>
      <c r="C123" s="94" t="s">
        <v>112</v>
      </c>
      <c r="D123" s="105">
        <v>17949699.620613337</v>
      </c>
      <c r="E123" s="105">
        <v>-668611.47410753369</v>
      </c>
      <c r="F123" s="105">
        <v>17281088.146505803</v>
      </c>
      <c r="G123" s="106">
        <v>17281088.146505803</v>
      </c>
      <c r="H123" s="107">
        <v>0</v>
      </c>
      <c r="I123" s="108">
        <v>17949699.620613337</v>
      </c>
      <c r="J123" s="97">
        <v>0</v>
      </c>
      <c r="K123" s="96">
        <v>-668611.47410753369</v>
      </c>
      <c r="L123" s="106">
        <v>17281088.146505803</v>
      </c>
      <c r="M123" s="107">
        <v>0</v>
      </c>
    </row>
    <row r="124" spans="1:13" s="110" customFormat="1" ht="15.5" x14ac:dyDescent="0.35">
      <c r="A124" s="94" t="s">
        <v>100</v>
      </c>
      <c r="B124" s="95">
        <v>871</v>
      </c>
      <c r="C124" s="94" t="s">
        <v>113</v>
      </c>
      <c r="D124" s="105">
        <v>19059033.851609457</v>
      </c>
      <c r="E124" s="105">
        <v>1513141.9179391824</v>
      </c>
      <c r="F124" s="105">
        <v>20572175.76954864</v>
      </c>
      <c r="G124" s="106">
        <v>20572175.76954864</v>
      </c>
      <c r="H124" s="107">
        <v>0</v>
      </c>
      <c r="I124" s="108">
        <v>19059033.851609457</v>
      </c>
      <c r="J124" s="97">
        <v>0</v>
      </c>
      <c r="K124" s="96">
        <v>1513141.9179391824</v>
      </c>
      <c r="L124" s="106">
        <v>20572175.76954864</v>
      </c>
      <c r="M124" s="107">
        <v>0</v>
      </c>
    </row>
    <row r="125" spans="1:13" s="110" customFormat="1" ht="15.5" x14ac:dyDescent="0.35">
      <c r="A125" s="94" t="s">
        <v>100</v>
      </c>
      <c r="B125" s="95">
        <v>852</v>
      </c>
      <c r="C125" s="94" t="s">
        <v>114</v>
      </c>
      <c r="D125" s="105">
        <v>19337012.133001298</v>
      </c>
      <c r="E125" s="105">
        <v>2474041.8332906812</v>
      </c>
      <c r="F125" s="105">
        <v>21811053.966291979</v>
      </c>
      <c r="G125" s="106">
        <v>23559298.062074967</v>
      </c>
      <c r="H125" s="107">
        <v>8.0154040170861141E-2</v>
      </c>
      <c r="I125" s="108">
        <v>19917122.496991336</v>
      </c>
      <c r="J125" s="97">
        <v>3.0000000000000027E-2</v>
      </c>
      <c r="K125" s="96">
        <v>2474041.8332906812</v>
      </c>
      <c r="L125" s="106">
        <v>22391164.330282018</v>
      </c>
      <c r="M125" s="107">
        <v>2.6597080768612669E-2</v>
      </c>
    </row>
    <row r="126" spans="1:13" s="110" customFormat="1" ht="15.5" x14ac:dyDescent="0.35">
      <c r="A126" s="94" t="s">
        <v>100</v>
      </c>
      <c r="B126" s="95">
        <v>936</v>
      </c>
      <c r="C126" s="94" t="s">
        <v>115</v>
      </c>
      <c r="D126" s="105">
        <v>126228390.3548743</v>
      </c>
      <c r="E126" s="105">
        <v>10196383.38145788</v>
      </c>
      <c r="F126" s="105">
        <v>136424773.73633218</v>
      </c>
      <c r="G126" s="106">
        <v>136424773.73633218</v>
      </c>
      <c r="H126" s="107">
        <v>0</v>
      </c>
      <c r="I126" s="108">
        <v>126228390.3548743</v>
      </c>
      <c r="J126" s="97">
        <v>0</v>
      </c>
      <c r="K126" s="96">
        <v>10196383.38145788</v>
      </c>
      <c r="L126" s="106">
        <v>136424773.73633218</v>
      </c>
      <c r="M126" s="107">
        <v>0</v>
      </c>
    </row>
    <row r="127" spans="1:13" s="110" customFormat="1" ht="15.5" x14ac:dyDescent="0.35">
      <c r="A127" s="94" t="s">
        <v>100</v>
      </c>
      <c r="B127" s="95">
        <v>869</v>
      </c>
      <c r="C127" s="94" t="s">
        <v>116</v>
      </c>
      <c r="D127" s="105">
        <v>17732639.278189793</v>
      </c>
      <c r="E127" s="105">
        <v>1455683.4029597193</v>
      </c>
      <c r="F127" s="105">
        <v>19188322.681149513</v>
      </c>
      <c r="G127" s="106">
        <v>19188322.681149513</v>
      </c>
      <c r="H127" s="107">
        <v>0</v>
      </c>
      <c r="I127" s="108">
        <v>17732639.278189793</v>
      </c>
      <c r="J127" s="97">
        <v>0</v>
      </c>
      <c r="K127" s="96">
        <v>1455683.4029597193</v>
      </c>
      <c r="L127" s="106">
        <v>19188322.681149513</v>
      </c>
      <c r="M127" s="107">
        <v>0</v>
      </c>
    </row>
    <row r="128" spans="1:13" s="110" customFormat="1" ht="15.5" x14ac:dyDescent="0.35">
      <c r="A128" s="94" t="s">
        <v>100</v>
      </c>
      <c r="B128" s="95">
        <v>938</v>
      </c>
      <c r="C128" s="94" t="s">
        <v>117</v>
      </c>
      <c r="D128" s="105">
        <v>65560726.573818624</v>
      </c>
      <c r="E128" s="105">
        <v>6777254.8874913454</v>
      </c>
      <c r="F128" s="105">
        <v>72337981.461309969</v>
      </c>
      <c r="G128" s="106">
        <v>72337981.461309969</v>
      </c>
      <c r="H128" s="107">
        <v>0</v>
      </c>
      <c r="I128" s="108">
        <v>65560726.573818624</v>
      </c>
      <c r="J128" s="97">
        <v>0</v>
      </c>
      <c r="K128" s="96">
        <v>6777254.8874913454</v>
      </c>
      <c r="L128" s="106">
        <v>72337981.461309969</v>
      </c>
      <c r="M128" s="107">
        <v>0</v>
      </c>
    </row>
    <row r="129" spans="1:13" s="110" customFormat="1" ht="15.5" x14ac:dyDescent="0.35">
      <c r="A129" s="94" t="s">
        <v>100</v>
      </c>
      <c r="B129" s="95">
        <v>868</v>
      </c>
      <c r="C129" s="94" t="s">
        <v>118</v>
      </c>
      <c r="D129" s="105">
        <v>15765277.647739885</v>
      </c>
      <c r="E129" s="105">
        <v>1687946.8598417658</v>
      </c>
      <c r="F129" s="105">
        <v>17453224.507581651</v>
      </c>
      <c r="G129" s="106">
        <v>17453224.507581651</v>
      </c>
      <c r="H129" s="107">
        <v>0</v>
      </c>
      <c r="I129" s="108">
        <v>15765277.647739885</v>
      </c>
      <c r="J129" s="97">
        <v>0</v>
      </c>
      <c r="K129" s="96">
        <v>1687946.8598417658</v>
      </c>
      <c r="L129" s="106">
        <v>17453224.507581651</v>
      </c>
      <c r="M129" s="107">
        <v>0</v>
      </c>
    </row>
    <row r="130" spans="1:13" s="110" customFormat="1" ht="15.5" x14ac:dyDescent="0.35">
      <c r="A130" s="94" t="s">
        <v>100</v>
      </c>
      <c r="B130" s="95">
        <v>872</v>
      </c>
      <c r="C130" s="94" t="s">
        <v>119</v>
      </c>
      <c r="D130" s="105">
        <v>16852159.934341695</v>
      </c>
      <c r="E130" s="105">
        <v>1309003.3550918587</v>
      </c>
      <c r="F130" s="105">
        <v>18161163.289433554</v>
      </c>
      <c r="G130" s="106">
        <v>18161163.289433554</v>
      </c>
      <c r="H130" s="107">
        <v>0</v>
      </c>
      <c r="I130" s="108">
        <v>16852159.934341695</v>
      </c>
      <c r="J130" s="97">
        <v>0</v>
      </c>
      <c r="K130" s="96">
        <v>1309003.3550918587</v>
      </c>
      <c r="L130" s="106">
        <v>18161163.289433554</v>
      </c>
      <c r="M130" s="107">
        <v>0</v>
      </c>
    </row>
    <row r="131" spans="1:13" s="110" customFormat="1" ht="15.5" x14ac:dyDescent="0.35">
      <c r="A131" s="94" t="s">
        <v>120</v>
      </c>
      <c r="B131" s="95">
        <v>800</v>
      </c>
      <c r="C131" s="94" t="s">
        <v>121</v>
      </c>
      <c r="D131" s="105">
        <v>19199907.596113507</v>
      </c>
      <c r="E131" s="105">
        <v>2512206.267637264</v>
      </c>
      <c r="F131" s="105">
        <v>21712113.863750771</v>
      </c>
      <c r="G131" s="106">
        <v>21712113.863750771</v>
      </c>
      <c r="H131" s="107">
        <v>0</v>
      </c>
      <c r="I131" s="108">
        <v>19199907.596113507</v>
      </c>
      <c r="J131" s="97">
        <v>0</v>
      </c>
      <c r="K131" s="96">
        <v>2512206.267637264</v>
      </c>
      <c r="L131" s="106">
        <v>21712113.863750771</v>
      </c>
      <c r="M131" s="107">
        <v>0</v>
      </c>
    </row>
    <row r="132" spans="1:13" s="110" customFormat="1" ht="15.5" x14ac:dyDescent="0.35">
      <c r="A132" s="94" t="s">
        <v>120</v>
      </c>
      <c r="B132" s="95">
        <v>837</v>
      </c>
      <c r="C132" s="94" t="s">
        <v>122</v>
      </c>
      <c r="D132" s="105">
        <v>13722080.798904151</v>
      </c>
      <c r="E132" s="105">
        <v>1750000</v>
      </c>
      <c r="F132" s="105">
        <v>15472080.798904151</v>
      </c>
      <c r="G132" s="106">
        <v>15619156.137885369</v>
      </c>
      <c r="H132" s="107">
        <v>9.5058538597883047E-3</v>
      </c>
      <c r="I132" s="108">
        <v>13869156.137885369</v>
      </c>
      <c r="J132" s="97">
        <v>1.0718151360321615E-2</v>
      </c>
      <c r="K132" s="96">
        <v>1750000</v>
      </c>
      <c r="L132" s="106">
        <v>15619156.137885369</v>
      </c>
      <c r="M132" s="107">
        <v>9.5058538597883047E-3</v>
      </c>
    </row>
    <row r="133" spans="1:13" s="110" customFormat="1" ht="15.5" x14ac:dyDescent="0.35">
      <c r="A133" s="94" t="s">
        <v>120</v>
      </c>
      <c r="B133" s="95">
        <v>801</v>
      </c>
      <c r="C133" s="94" t="s">
        <v>123</v>
      </c>
      <c r="D133" s="105">
        <v>42655395.047632605</v>
      </c>
      <c r="E133" s="105">
        <v>5475659.4929532707</v>
      </c>
      <c r="F133" s="105">
        <v>48131054.540585876</v>
      </c>
      <c r="G133" s="106">
        <v>48915726.48755189</v>
      </c>
      <c r="H133" s="107">
        <v>1.6302820589653821E-2</v>
      </c>
      <c r="I133" s="108">
        <v>43440066.99459862</v>
      </c>
      <c r="J133" s="97">
        <v>1.8395608482579595E-2</v>
      </c>
      <c r="K133" s="96">
        <v>5475659.4929532707</v>
      </c>
      <c r="L133" s="106">
        <v>48915726.48755189</v>
      </c>
      <c r="M133" s="107">
        <v>1.6302820589653821E-2</v>
      </c>
    </row>
    <row r="134" spans="1:13" s="110" customFormat="1" ht="15.5" x14ac:dyDescent="0.35">
      <c r="A134" s="94" t="s">
        <v>120</v>
      </c>
      <c r="B134" s="95">
        <v>908</v>
      </c>
      <c r="C134" s="94" t="s">
        <v>124</v>
      </c>
      <c r="D134" s="105">
        <v>34392163.645475209</v>
      </c>
      <c r="E134" s="105">
        <v>2580000</v>
      </c>
      <c r="F134" s="105">
        <v>36972163.645475209</v>
      </c>
      <c r="G134" s="106">
        <v>40847408.993340209</v>
      </c>
      <c r="H134" s="107">
        <v>0.10481521679457528</v>
      </c>
      <c r="I134" s="108">
        <v>35423928.554839469</v>
      </c>
      <c r="J134" s="97">
        <v>3.0000000000000027E-2</v>
      </c>
      <c r="K134" s="96">
        <v>2580000</v>
      </c>
      <c r="L134" s="106">
        <v>38003928.554839469</v>
      </c>
      <c r="M134" s="107">
        <v>2.7906533121994759E-2</v>
      </c>
    </row>
    <row r="135" spans="1:13" s="110" customFormat="1" ht="15.5" x14ac:dyDescent="0.35">
      <c r="A135" s="94" t="s">
        <v>120</v>
      </c>
      <c r="B135" s="95">
        <v>878</v>
      </c>
      <c r="C135" s="94" t="s">
        <v>125</v>
      </c>
      <c r="D135" s="105">
        <v>57222189.352277279</v>
      </c>
      <c r="E135" s="105">
        <v>4350000</v>
      </c>
      <c r="F135" s="105">
        <v>61572189.352277279</v>
      </c>
      <c r="G135" s="106">
        <v>61572189.352277279</v>
      </c>
      <c r="H135" s="107">
        <v>0</v>
      </c>
      <c r="I135" s="108">
        <v>57222189.352277279</v>
      </c>
      <c r="J135" s="97">
        <v>0</v>
      </c>
      <c r="K135" s="96">
        <v>4350000</v>
      </c>
      <c r="L135" s="106">
        <v>61572189.352277279</v>
      </c>
      <c r="M135" s="107">
        <v>0</v>
      </c>
    </row>
    <row r="136" spans="1:13" s="110" customFormat="1" ht="15.5" x14ac:dyDescent="0.35">
      <c r="A136" s="94" t="s">
        <v>120</v>
      </c>
      <c r="B136" s="95">
        <v>835</v>
      </c>
      <c r="C136" s="94" t="s">
        <v>126</v>
      </c>
      <c r="D136" s="105">
        <v>34738643.113530964</v>
      </c>
      <c r="E136" s="105">
        <v>2259300</v>
      </c>
      <c r="F136" s="105">
        <v>36997943.113530964</v>
      </c>
      <c r="G136" s="106">
        <v>36997943.113530964</v>
      </c>
      <c r="H136" s="107">
        <v>0</v>
      </c>
      <c r="I136" s="108">
        <v>34738643.113530964</v>
      </c>
      <c r="J136" s="97">
        <v>0</v>
      </c>
      <c r="K136" s="96">
        <v>2259300</v>
      </c>
      <c r="L136" s="106">
        <v>36997943.113530964</v>
      </c>
      <c r="M136" s="107">
        <v>0</v>
      </c>
    </row>
    <row r="137" spans="1:13" s="110" customFormat="1" ht="15.5" x14ac:dyDescent="0.35">
      <c r="A137" s="94" t="s">
        <v>120</v>
      </c>
      <c r="B137" s="95">
        <v>916</v>
      </c>
      <c r="C137" s="94" t="s">
        <v>127</v>
      </c>
      <c r="D137" s="105">
        <v>50488306.417929418</v>
      </c>
      <c r="E137" s="105">
        <v>5104480.9785866663</v>
      </c>
      <c r="F137" s="105">
        <v>55592787.396516085</v>
      </c>
      <c r="G137" s="106">
        <v>55592787.396516085</v>
      </c>
      <c r="H137" s="107">
        <v>0</v>
      </c>
      <c r="I137" s="108">
        <v>50488306.417929418</v>
      </c>
      <c r="J137" s="97">
        <v>0</v>
      </c>
      <c r="K137" s="96">
        <v>5104480.9785866663</v>
      </c>
      <c r="L137" s="106">
        <v>55592787.396516085</v>
      </c>
      <c r="M137" s="107">
        <v>0</v>
      </c>
    </row>
    <row r="138" spans="1:13" s="110" customFormat="1" ht="15.5" x14ac:dyDescent="0.35">
      <c r="A138" s="94" t="s">
        <v>120</v>
      </c>
      <c r="B138" s="95">
        <v>802</v>
      </c>
      <c r="C138" s="94" t="s">
        <v>128</v>
      </c>
      <c r="D138" s="105">
        <v>20237930.831080422</v>
      </c>
      <c r="E138" s="105">
        <v>1362362.1943201534</v>
      </c>
      <c r="F138" s="105">
        <v>21600293.025400575</v>
      </c>
      <c r="G138" s="106">
        <v>21600293.025400575</v>
      </c>
      <c r="H138" s="107">
        <v>0</v>
      </c>
      <c r="I138" s="108">
        <v>20237930.831080422</v>
      </c>
      <c r="J138" s="97">
        <v>0</v>
      </c>
      <c r="K138" s="96">
        <v>1362362.1943201534</v>
      </c>
      <c r="L138" s="106">
        <v>21600293.025400575</v>
      </c>
      <c r="M138" s="107">
        <v>0</v>
      </c>
    </row>
    <row r="139" spans="1:13" s="110" customFormat="1" ht="15.5" x14ac:dyDescent="0.35">
      <c r="A139" s="94" t="s">
        <v>120</v>
      </c>
      <c r="B139" s="95">
        <v>879</v>
      </c>
      <c r="C139" s="94" t="s">
        <v>129</v>
      </c>
      <c r="D139" s="105">
        <v>24836514.886245728</v>
      </c>
      <c r="E139" s="105">
        <v>3720000</v>
      </c>
      <c r="F139" s="105">
        <v>28556514.886245728</v>
      </c>
      <c r="G139" s="106">
        <v>28614626.490981106</v>
      </c>
      <c r="H139" s="107">
        <v>2.0349683764586679E-3</v>
      </c>
      <c r="I139" s="108">
        <v>24894626.490981106</v>
      </c>
      <c r="J139" s="97">
        <v>2.3397648583762809E-3</v>
      </c>
      <c r="K139" s="96">
        <v>3720000</v>
      </c>
      <c r="L139" s="106">
        <v>28614626.490981106</v>
      </c>
      <c r="M139" s="107">
        <v>2.0349683764586679E-3</v>
      </c>
    </row>
    <row r="140" spans="1:13" s="110" customFormat="1" ht="15.5" x14ac:dyDescent="0.35">
      <c r="A140" s="94" t="s">
        <v>120</v>
      </c>
      <c r="B140" s="95">
        <v>836</v>
      </c>
      <c r="C140" s="94" t="s">
        <v>130</v>
      </c>
      <c r="D140" s="105">
        <v>12839078.770833332</v>
      </c>
      <c r="E140" s="105">
        <v>1451921.2291666679</v>
      </c>
      <c r="F140" s="105">
        <v>14291000</v>
      </c>
      <c r="G140" s="106">
        <v>14290999.999999998</v>
      </c>
      <c r="H140" s="107">
        <v>0</v>
      </c>
      <c r="I140" s="108">
        <v>12839078.770833332</v>
      </c>
      <c r="J140" s="97">
        <v>0</v>
      </c>
      <c r="K140" s="96">
        <v>1451921.2291666679</v>
      </c>
      <c r="L140" s="106">
        <v>14291000</v>
      </c>
      <c r="M140" s="107">
        <v>0</v>
      </c>
    </row>
    <row r="141" spans="1:13" s="110" customFormat="1" ht="15.5" x14ac:dyDescent="0.35">
      <c r="A141" s="94" t="s">
        <v>120</v>
      </c>
      <c r="B141" s="95">
        <v>933</v>
      </c>
      <c r="C141" s="94" t="s">
        <v>131</v>
      </c>
      <c r="D141" s="105">
        <v>44178730.218503334</v>
      </c>
      <c r="E141" s="105">
        <v>4293800</v>
      </c>
      <c r="F141" s="105">
        <v>48472530.218503334</v>
      </c>
      <c r="G141" s="106">
        <v>48472530.218503334</v>
      </c>
      <c r="H141" s="107">
        <v>0</v>
      </c>
      <c r="I141" s="108">
        <v>44178730.218503334</v>
      </c>
      <c r="J141" s="97">
        <v>0</v>
      </c>
      <c r="K141" s="96">
        <v>4293800</v>
      </c>
      <c r="L141" s="106">
        <v>48472530.218503334</v>
      </c>
      <c r="M141" s="107">
        <v>0</v>
      </c>
    </row>
    <row r="142" spans="1:13" s="110" customFormat="1" ht="15.5" x14ac:dyDescent="0.35">
      <c r="A142" s="94" t="s">
        <v>120</v>
      </c>
      <c r="B142" s="95">
        <v>803</v>
      </c>
      <c r="C142" s="94" t="s">
        <v>132</v>
      </c>
      <c r="D142" s="105">
        <v>26091842.010780595</v>
      </c>
      <c r="E142" s="105">
        <v>2424368.2765783742</v>
      </c>
      <c r="F142" s="105">
        <v>28516210.287358969</v>
      </c>
      <c r="G142" s="106">
        <v>28516210.287358969</v>
      </c>
      <c r="H142" s="107">
        <v>0</v>
      </c>
      <c r="I142" s="108">
        <v>26091842.010780595</v>
      </c>
      <c r="J142" s="97">
        <v>0</v>
      </c>
      <c r="K142" s="96">
        <v>2424368.2765783742</v>
      </c>
      <c r="L142" s="106">
        <v>28516210.287358969</v>
      </c>
      <c r="M142" s="107">
        <v>0</v>
      </c>
    </row>
    <row r="143" spans="1:13" s="110" customFormat="1" ht="15.5" x14ac:dyDescent="0.35">
      <c r="A143" s="94" t="s">
        <v>120</v>
      </c>
      <c r="B143" s="95">
        <v>866</v>
      </c>
      <c r="C143" s="94" t="s">
        <v>133</v>
      </c>
      <c r="D143" s="105">
        <v>26465489.587402802</v>
      </c>
      <c r="E143" s="105">
        <v>2433838.2736327685</v>
      </c>
      <c r="F143" s="105">
        <v>28899327.861035571</v>
      </c>
      <c r="G143" s="106">
        <v>28899327.861035571</v>
      </c>
      <c r="H143" s="107">
        <v>0</v>
      </c>
      <c r="I143" s="108">
        <v>26465489.587402802</v>
      </c>
      <c r="J143" s="97">
        <v>0</v>
      </c>
      <c r="K143" s="96">
        <v>2433838.2736327685</v>
      </c>
      <c r="L143" s="106">
        <v>28899327.861035571</v>
      </c>
      <c r="M143" s="107">
        <v>0</v>
      </c>
    </row>
    <row r="144" spans="1:13" s="110" customFormat="1" ht="15.5" x14ac:dyDescent="0.35">
      <c r="A144" s="94" t="s">
        <v>120</v>
      </c>
      <c r="B144" s="95">
        <v>880</v>
      </c>
      <c r="C144" s="94" t="s">
        <v>134</v>
      </c>
      <c r="D144" s="105">
        <v>13926549.291606918</v>
      </c>
      <c r="E144" s="105">
        <v>2776200</v>
      </c>
      <c r="F144" s="105">
        <v>16702749.291606918</v>
      </c>
      <c r="G144" s="106">
        <v>16702749.291606918</v>
      </c>
      <c r="H144" s="107">
        <v>0</v>
      </c>
      <c r="I144" s="108">
        <v>13926549.291606918</v>
      </c>
      <c r="J144" s="97">
        <v>0</v>
      </c>
      <c r="K144" s="96">
        <v>2776200</v>
      </c>
      <c r="L144" s="106">
        <v>16702749.291606918</v>
      </c>
      <c r="M144" s="107">
        <v>0</v>
      </c>
    </row>
    <row r="145" spans="1:13" s="110" customFormat="1" ht="15.5" x14ac:dyDescent="0.35">
      <c r="A145" s="94" t="s">
        <v>120</v>
      </c>
      <c r="B145" s="95">
        <v>865</v>
      </c>
      <c r="C145" s="94" t="s">
        <v>135</v>
      </c>
      <c r="D145" s="105">
        <v>40120552.296828136</v>
      </c>
      <c r="E145" s="105">
        <v>1861628.7748006433</v>
      </c>
      <c r="F145" s="105">
        <v>41982181.071628779</v>
      </c>
      <c r="G145" s="106">
        <v>41982181.071628779</v>
      </c>
      <c r="H145" s="107">
        <v>0</v>
      </c>
      <c r="I145" s="108">
        <v>40120552.296828136</v>
      </c>
      <c r="J145" s="97">
        <v>0</v>
      </c>
      <c r="K145" s="96">
        <v>1861628.7748006433</v>
      </c>
      <c r="L145" s="106">
        <v>41982181.071628779</v>
      </c>
      <c r="M145" s="107">
        <v>0</v>
      </c>
    </row>
    <row r="146" spans="1:13" s="110" customFormat="1" ht="15.5" x14ac:dyDescent="0.35">
      <c r="A146" s="94" t="s">
        <v>136</v>
      </c>
      <c r="B146" s="95">
        <v>330</v>
      </c>
      <c r="C146" s="94" t="s">
        <v>137</v>
      </c>
      <c r="D146" s="105">
        <v>122099221.89024135</v>
      </c>
      <c r="E146" s="105">
        <v>19593518.131360918</v>
      </c>
      <c r="F146" s="105">
        <v>141692740.02160227</v>
      </c>
      <c r="G146" s="106">
        <v>156257691.49150297</v>
      </c>
      <c r="H146" s="107">
        <v>0.10279250346686886</v>
      </c>
      <c r="I146" s="108">
        <v>125762198.5469486</v>
      </c>
      <c r="J146" s="97">
        <v>3.0000000000000027E-2</v>
      </c>
      <c r="K146" s="96">
        <v>19593518.131360918</v>
      </c>
      <c r="L146" s="106">
        <v>145355716.6783095</v>
      </c>
      <c r="M146" s="107">
        <v>2.5851547906750705E-2</v>
      </c>
    </row>
    <row r="147" spans="1:13" s="110" customFormat="1" ht="15.5" x14ac:dyDescent="0.35">
      <c r="A147" s="94" t="s">
        <v>136</v>
      </c>
      <c r="B147" s="95">
        <v>331</v>
      </c>
      <c r="C147" s="94" t="s">
        <v>138</v>
      </c>
      <c r="D147" s="105">
        <v>29192668.591467552</v>
      </c>
      <c r="E147" s="105">
        <v>4704942.0831236318</v>
      </c>
      <c r="F147" s="105">
        <v>33897610.674591184</v>
      </c>
      <c r="G147" s="106">
        <v>37520698.399515875</v>
      </c>
      <c r="H147" s="107">
        <v>0.10688327739985715</v>
      </c>
      <c r="I147" s="108">
        <v>30068448.649211578</v>
      </c>
      <c r="J147" s="97">
        <v>3.0000000000000027E-2</v>
      </c>
      <c r="K147" s="96">
        <v>4704942.0831236318</v>
      </c>
      <c r="L147" s="106">
        <v>34773390.73233521</v>
      </c>
      <c r="M147" s="107">
        <v>2.583604095731995E-2</v>
      </c>
    </row>
    <row r="148" spans="1:13" s="110" customFormat="1" ht="15.5" x14ac:dyDescent="0.35">
      <c r="A148" s="94" t="s">
        <v>136</v>
      </c>
      <c r="B148" s="95">
        <v>332</v>
      </c>
      <c r="C148" s="94" t="s">
        <v>139</v>
      </c>
      <c r="D148" s="105">
        <v>26060442.222394604</v>
      </c>
      <c r="E148" s="105">
        <v>4024564.9176036827</v>
      </c>
      <c r="F148" s="105">
        <v>30085007.139998287</v>
      </c>
      <c r="G148" s="106">
        <v>32241154.425137971</v>
      </c>
      <c r="H148" s="107">
        <v>7.1668498368845812E-2</v>
      </c>
      <c r="I148" s="108">
        <v>26842255.489066444</v>
      </c>
      <c r="J148" s="97">
        <v>3.0000000000000027E-2</v>
      </c>
      <c r="K148" s="96">
        <v>4024564.9176036827</v>
      </c>
      <c r="L148" s="106">
        <v>30866820.406670127</v>
      </c>
      <c r="M148" s="107">
        <v>2.5986806751739477E-2</v>
      </c>
    </row>
    <row r="149" spans="1:13" s="110" customFormat="1" ht="15.5" x14ac:dyDescent="0.35">
      <c r="A149" s="94" t="s">
        <v>136</v>
      </c>
      <c r="B149" s="95">
        <v>884</v>
      </c>
      <c r="C149" s="94" t="s">
        <v>140</v>
      </c>
      <c r="D149" s="105">
        <v>12390075.590631425</v>
      </c>
      <c r="E149" s="105">
        <v>1507550</v>
      </c>
      <c r="F149" s="105">
        <v>13897625.590631425</v>
      </c>
      <c r="G149" s="106">
        <v>14352701.182855271</v>
      </c>
      <c r="H149" s="107">
        <v>3.2744844740285606E-2</v>
      </c>
      <c r="I149" s="108">
        <v>12761777.858350368</v>
      </c>
      <c r="J149" s="97">
        <v>3.0000000000000027E-2</v>
      </c>
      <c r="K149" s="96">
        <v>1507550</v>
      </c>
      <c r="L149" s="106">
        <v>14269327.858350368</v>
      </c>
      <c r="M149" s="107">
        <v>2.6745739068514851E-2</v>
      </c>
    </row>
    <row r="150" spans="1:13" s="110" customFormat="1" ht="15.5" x14ac:dyDescent="0.35">
      <c r="A150" s="94" t="s">
        <v>136</v>
      </c>
      <c r="B150" s="95">
        <v>333</v>
      </c>
      <c r="C150" s="94" t="s">
        <v>141</v>
      </c>
      <c r="D150" s="105">
        <v>34232751.686328188</v>
      </c>
      <c r="E150" s="105">
        <v>2483181.0002424419</v>
      </c>
      <c r="F150" s="105">
        <v>36715932.686570629</v>
      </c>
      <c r="G150" s="106">
        <v>39410584.494479977</v>
      </c>
      <c r="H150" s="107">
        <v>7.3391893130225538E-2</v>
      </c>
      <c r="I150" s="108">
        <v>35259734.236918032</v>
      </c>
      <c r="J150" s="97">
        <v>3.0000000000000027E-2</v>
      </c>
      <c r="K150" s="96">
        <v>2483181.0002424419</v>
      </c>
      <c r="L150" s="106">
        <v>37742915.237160474</v>
      </c>
      <c r="M150" s="107">
        <v>2.797103261292011E-2</v>
      </c>
    </row>
    <row r="151" spans="1:13" s="110" customFormat="1" ht="15.5" x14ac:dyDescent="0.35">
      <c r="A151" s="94" t="s">
        <v>136</v>
      </c>
      <c r="B151" s="95">
        <v>893</v>
      </c>
      <c r="C151" s="94" t="s">
        <v>142</v>
      </c>
      <c r="D151" s="105">
        <v>23094132.596802384</v>
      </c>
      <c r="E151" s="105">
        <v>1420380</v>
      </c>
      <c r="F151" s="105">
        <v>24514512.596802384</v>
      </c>
      <c r="G151" s="106">
        <v>24514512.596802384</v>
      </c>
      <c r="H151" s="107">
        <v>0</v>
      </c>
      <c r="I151" s="108">
        <v>23094132.596802384</v>
      </c>
      <c r="J151" s="97">
        <v>0</v>
      </c>
      <c r="K151" s="96">
        <v>1420380</v>
      </c>
      <c r="L151" s="106">
        <v>24514512.596802384</v>
      </c>
      <c r="M151" s="107">
        <v>0</v>
      </c>
    </row>
    <row r="152" spans="1:13" s="110" customFormat="1" ht="15.5" x14ac:dyDescent="0.35">
      <c r="A152" s="94" t="s">
        <v>136</v>
      </c>
      <c r="B152" s="95">
        <v>334</v>
      </c>
      <c r="C152" s="94" t="s">
        <v>143</v>
      </c>
      <c r="D152" s="105">
        <v>23093115.865537893</v>
      </c>
      <c r="E152" s="105">
        <v>2595372.9589230604</v>
      </c>
      <c r="F152" s="105">
        <v>25688488.824460953</v>
      </c>
      <c r="G152" s="106">
        <v>25688488.824460953</v>
      </c>
      <c r="H152" s="107">
        <v>0</v>
      </c>
      <c r="I152" s="108">
        <v>23093115.865537893</v>
      </c>
      <c r="J152" s="97">
        <v>0</v>
      </c>
      <c r="K152" s="96">
        <v>2595372.9589230604</v>
      </c>
      <c r="L152" s="106">
        <v>25688488.824460953</v>
      </c>
      <c r="M152" s="107">
        <v>0</v>
      </c>
    </row>
    <row r="153" spans="1:13" s="110" customFormat="1" ht="15.5" x14ac:dyDescent="0.35">
      <c r="A153" s="94" t="s">
        <v>136</v>
      </c>
      <c r="B153" s="95">
        <v>860</v>
      </c>
      <c r="C153" s="94" t="s">
        <v>144</v>
      </c>
      <c r="D153" s="105">
        <v>58273525.150636017</v>
      </c>
      <c r="E153" s="105">
        <v>11314074</v>
      </c>
      <c r="F153" s="105">
        <v>69587599.150636017</v>
      </c>
      <c r="G153" s="106">
        <v>73372907.210201502</v>
      </c>
      <c r="H153" s="107">
        <v>5.4396302010239594E-2</v>
      </c>
      <c r="I153" s="108">
        <v>60021730.9051551</v>
      </c>
      <c r="J153" s="97">
        <v>3.0000000000000027E-2</v>
      </c>
      <c r="K153" s="96">
        <v>11314074</v>
      </c>
      <c r="L153" s="106">
        <v>71335804.905155092</v>
      </c>
      <c r="M153" s="107">
        <v>2.5122374903820743E-2</v>
      </c>
    </row>
    <row r="154" spans="1:13" s="110" customFormat="1" ht="15.5" x14ac:dyDescent="0.35">
      <c r="A154" s="94" t="s">
        <v>136</v>
      </c>
      <c r="B154" s="95">
        <v>861</v>
      </c>
      <c r="C154" s="94" t="s">
        <v>145</v>
      </c>
      <c r="D154" s="105">
        <v>27165450</v>
      </c>
      <c r="E154" s="105">
        <v>1802550</v>
      </c>
      <c r="F154" s="105">
        <v>28968000</v>
      </c>
      <c r="G154" s="106">
        <v>29511933.596414361</v>
      </c>
      <c r="H154" s="107">
        <v>1.8777050414745977E-2</v>
      </c>
      <c r="I154" s="108">
        <v>27709383.596414361</v>
      </c>
      <c r="J154" s="97">
        <v>2.0022992308773135E-2</v>
      </c>
      <c r="K154" s="96">
        <v>1802550</v>
      </c>
      <c r="L154" s="106">
        <v>29511933.596414361</v>
      </c>
      <c r="M154" s="107">
        <v>1.8777050414745977E-2</v>
      </c>
    </row>
    <row r="155" spans="1:13" s="110" customFormat="1" ht="15.5" x14ac:dyDescent="0.35">
      <c r="A155" s="94" t="s">
        <v>136</v>
      </c>
      <c r="B155" s="95">
        <v>894</v>
      </c>
      <c r="C155" s="94" t="s">
        <v>146</v>
      </c>
      <c r="D155" s="105">
        <v>17274404.634070378</v>
      </c>
      <c r="E155" s="105">
        <v>2224470</v>
      </c>
      <c r="F155" s="105">
        <v>19498874.634070378</v>
      </c>
      <c r="G155" s="106">
        <v>19972303.253505908</v>
      </c>
      <c r="H155" s="107">
        <v>2.4279791953137009E-2</v>
      </c>
      <c r="I155" s="108">
        <v>17747833.253505908</v>
      </c>
      <c r="J155" s="97">
        <v>2.7406363892957808E-2</v>
      </c>
      <c r="K155" s="96">
        <v>2224470</v>
      </c>
      <c r="L155" s="106">
        <v>19972303.253505908</v>
      </c>
      <c r="M155" s="107">
        <v>2.4279791953137009E-2</v>
      </c>
    </row>
    <row r="156" spans="1:13" s="110" customFormat="1" ht="15.5" x14ac:dyDescent="0.35">
      <c r="A156" s="94" t="s">
        <v>136</v>
      </c>
      <c r="B156" s="95">
        <v>335</v>
      </c>
      <c r="C156" s="94" t="s">
        <v>147</v>
      </c>
      <c r="D156" s="105">
        <v>26682593.130362481</v>
      </c>
      <c r="E156" s="105">
        <v>2195287.0344390832</v>
      </c>
      <c r="F156" s="105">
        <v>28877880.164801564</v>
      </c>
      <c r="G156" s="106">
        <v>32121361.561950225</v>
      </c>
      <c r="H156" s="107">
        <v>0.11231715689097044</v>
      </c>
      <c r="I156" s="108">
        <v>27483070.924273357</v>
      </c>
      <c r="J156" s="97">
        <v>3.0000000000000027E-2</v>
      </c>
      <c r="K156" s="96">
        <v>2195287.0344390832</v>
      </c>
      <c r="L156" s="106">
        <v>29678357.95871244</v>
      </c>
      <c r="M156" s="107">
        <v>2.7719409781558513E-2</v>
      </c>
    </row>
    <row r="157" spans="1:13" s="110" customFormat="1" ht="15.5" x14ac:dyDescent="0.35">
      <c r="A157" s="94" t="s">
        <v>136</v>
      </c>
      <c r="B157" s="95">
        <v>937</v>
      </c>
      <c r="C157" s="94" t="s">
        <v>148</v>
      </c>
      <c r="D157" s="105">
        <v>50737060.592159763</v>
      </c>
      <c r="E157" s="105">
        <v>5581939.407840237</v>
      </c>
      <c r="F157" s="105">
        <v>56319000</v>
      </c>
      <c r="G157" s="106">
        <v>56319000</v>
      </c>
      <c r="H157" s="107">
        <v>0</v>
      </c>
      <c r="I157" s="108">
        <v>50737060.592159763</v>
      </c>
      <c r="J157" s="97">
        <v>0</v>
      </c>
      <c r="K157" s="96">
        <v>5581939.407840237</v>
      </c>
      <c r="L157" s="106">
        <v>56319000</v>
      </c>
      <c r="M157" s="107">
        <v>0</v>
      </c>
    </row>
    <row r="158" spans="1:13" s="110" customFormat="1" ht="15.5" x14ac:dyDescent="0.35">
      <c r="A158" s="94" t="s">
        <v>136</v>
      </c>
      <c r="B158" s="95">
        <v>336</v>
      </c>
      <c r="C158" s="94" t="s">
        <v>149</v>
      </c>
      <c r="D158" s="105">
        <v>26750445.989720315</v>
      </c>
      <c r="E158" s="105">
        <v>3647926.8924316764</v>
      </c>
      <c r="F158" s="105">
        <v>30398372.882151991</v>
      </c>
      <c r="G158" s="106">
        <v>32110044.907225344</v>
      </c>
      <c r="H158" s="107">
        <v>5.630801463318913E-2</v>
      </c>
      <c r="I158" s="108">
        <v>27552959.369411927</v>
      </c>
      <c r="J158" s="97">
        <v>3.0000000000000027E-2</v>
      </c>
      <c r="K158" s="96">
        <v>3647926.8924316764</v>
      </c>
      <c r="L158" s="106">
        <v>31200886.261843603</v>
      </c>
      <c r="M158" s="107">
        <v>2.6399879454166442E-2</v>
      </c>
    </row>
    <row r="159" spans="1:13" s="110" customFormat="1" ht="15.5" x14ac:dyDescent="0.35">
      <c r="A159" s="94" t="s">
        <v>136</v>
      </c>
      <c r="B159" s="95">
        <v>885</v>
      </c>
      <c r="C159" s="94" t="s">
        <v>150</v>
      </c>
      <c r="D159" s="105">
        <v>41007505.054561913</v>
      </c>
      <c r="E159" s="105">
        <v>5477270</v>
      </c>
      <c r="F159" s="105">
        <v>46484775.054561913</v>
      </c>
      <c r="G159" s="106">
        <v>49021137.177228652</v>
      </c>
      <c r="H159" s="107">
        <v>5.4563287005038985E-2</v>
      </c>
      <c r="I159" s="108">
        <v>42237730.206198774</v>
      </c>
      <c r="J159" s="97">
        <v>3.0000000000000027E-2</v>
      </c>
      <c r="K159" s="96">
        <v>5477270</v>
      </c>
      <c r="L159" s="106">
        <v>47715000.206198774</v>
      </c>
      <c r="M159" s="107">
        <v>2.6465120035385148E-2</v>
      </c>
    </row>
    <row r="160" spans="1:13" s="110" customFormat="1" ht="15.5" x14ac:dyDescent="0.35">
      <c r="A160" s="94" t="s">
        <v>151</v>
      </c>
      <c r="B160" s="95">
        <v>370</v>
      </c>
      <c r="C160" s="94" t="s">
        <v>152</v>
      </c>
      <c r="D160" s="105">
        <v>18877942.233617961</v>
      </c>
      <c r="E160" s="105">
        <v>1850000</v>
      </c>
      <c r="F160" s="105">
        <v>20727942.233617961</v>
      </c>
      <c r="G160" s="106">
        <v>23492907.217854962</v>
      </c>
      <c r="H160" s="107">
        <v>0.13339312475275977</v>
      </c>
      <c r="I160" s="108">
        <v>19444280.500626501</v>
      </c>
      <c r="J160" s="97">
        <v>3.0000000000000027E-2</v>
      </c>
      <c r="K160" s="96">
        <v>1850000</v>
      </c>
      <c r="L160" s="106">
        <v>21294280.500626501</v>
      </c>
      <c r="M160" s="107">
        <v>2.7322454907753091E-2</v>
      </c>
    </row>
    <row r="161" spans="1:13" s="110" customFormat="1" ht="15.5" x14ac:dyDescent="0.35">
      <c r="A161" s="94" t="s">
        <v>151</v>
      </c>
      <c r="B161" s="95">
        <v>380</v>
      </c>
      <c r="C161" s="94" t="s">
        <v>153</v>
      </c>
      <c r="D161" s="105">
        <v>52204671.162835687</v>
      </c>
      <c r="E161" s="105">
        <v>4678375.1413045824</v>
      </c>
      <c r="F161" s="105">
        <v>56883046.30414027</v>
      </c>
      <c r="G161" s="106">
        <v>65038384.936177291</v>
      </c>
      <c r="H161" s="107">
        <v>0.14337028626125869</v>
      </c>
      <c r="I161" s="108">
        <v>53770811.29772076</v>
      </c>
      <c r="J161" s="97">
        <v>3.0000000000000027E-2</v>
      </c>
      <c r="K161" s="96">
        <v>4678375.1413045824</v>
      </c>
      <c r="L161" s="106">
        <v>58449186.439025342</v>
      </c>
      <c r="M161" s="107">
        <v>2.7532634706504355E-2</v>
      </c>
    </row>
    <row r="162" spans="1:13" s="110" customFormat="1" ht="15.5" x14ac:dyDescent="0.35">
      <c r="A162" s="94" t="s">
        <v>151</v>
      </c>
      <c r="B162" s="95">
        <v>381</v>
      </c>
      <c r="C162" s="94" t="s">
        <v>154</v>
      </c>
      <c r="D162" s="105">
        <v>15915243.45980303</v>
      </c>
      <c r="E162" s="105">
        <v>1162301.0842677504</v>
      </c>
      <c r="F162" s="105">
        <v>17077544.54407078</v>
      </c>
      <c r="G162" s="106">
        <v>18731942.165643133</v>
      </c>
      <c r="H162" s="107">
        <v>9.6875614483274752E-2</v>
      </c>
      <c r="I162" s="108">
        <v>16392700.763597121</v>
      </c>
      <c r="J162" s="97">
        <v>3.0000000000000027E-2</v>
      </c>
      <c r="K162" s="96">
        <v>1162301.0842677504</v>
      </c>
      <c r="L162" s="106">
        <v>17555001.847864874</v>
      </c>
      <c r="M162" s="107">
        <v>2.7958194022680072E-2</v>
      </c>
    </row>
    <row r="163" spans="1:13" s="110" customFormat="1" ht="15.5" x14ac:dyDescent="0.35">
      <c r="A163" s="94" t="s">
        <v>151</v>
      </c>
      <c r="B163" s="95">
        <v>371</v>
      </c>
      <c r="C163" s="94" t="s">
        <v>155</v>
      </c>
      <c r="D163" s="105">
        <v>26197435.182602499</v>
      </c>
      <c r="E163" s="105">
        <v>2146000</v>
      </c>
      <c r="F163" s="105">
        <v>28343435.182602499</v>
      </c>
      <c r="G163" s="106">
        <v>30346383.05939541</v>
      </c>
      <c r="H163" s="107">
        <v>7.0667082655610614E-2</v>
      </c>
      <c r="I163" s="108">
        <v>26983358.238080576</v>
      </c>
      <c r="J163" s="97">
        <v>3.0000000000000027E-2</v>
      </c>
      <c r="K163" s="96">
        <v>2146000</v>
      </c>
      <c r="L163" s="106">
        <v>29129358.238080576</v>
      </c>
      <c r="M163" s="107">
        <v>2.7728574550500706E-2</v>
      </c>
    </row>
    <row r="164" spans="1:13" s="110" customFormat="1" ht="15.5" x14ac:dyDescent="0.35">
      <c r="A164" s="94" t="s">
        <v>151</v>
      </c>
      <c r="B164" s="95">
        <v>811</v>
      </c>
      <c r="C164" s="94" t="s">
        <v>156</v>
      </c>
      <c r="D164" s="105">
        <v>19182000</v>
      </c>
      <c r="E164" s="105">
        <v>1016000</v>
      </c>
      <c r="F164" s="105">
        <v>20198000</v>
      </c>
      <c r="G164" s="106">
        <v>22316895.418154363</v>
      </c>
      <c r="H164" s="107">
        <v>0.10490619953234792</v>
      </c>
      <c r="I164" s="108">
        <v>19757460</v>
      </c>
      <c r="J164" s="97">
        <v>3.0000000000000027E-2</v>
      </c>
      <c r="K164" s="96">
        <v>1016000</v>
      </c>
      <c r="L164" s="106">
        <v>20773460</v>
      </c>
      <c r="M164" s="107">
        <v>2.8490939696999673E-2</v>
      </c>
    </row>
    <row r="165" spans="1:13" s="110" customFormat="1" ht="15.5" x14ac:dyDescent="0.35">
      <c r="A165" s="94" t="s">
        <v>151</v>
      </c>
      <c r="B165" s="95">
        <v>810</v>
      </c>
      <c r="C165" s="94" t="s">
        <v>157</v>
      </c>
      <c r="D165" s="105">
        <v>23712000</v>
      </c>
      <c r="E165" s="105">
        <v>2788000</v>
      </c>
      <c r="F165" s="105">
        <v>26500000</v>
      </c>
      <c r="G165" s="106">
        <v>29137951.304806456</v>
      </c>
      <c r="H165" s="107">
        <v>9.9545332256847363E-2</v>
      </c>
      <c r="I165" s="108">
        <v>24423360</v>
      </c>
      <c r="J165" s="97">
        <v>3.0000000000000027E-2</v>
      </c>
      <c r="K165" s="96">
        <v>2788000</v>
      </c>
      <c r="L165" s="106">
        <v>27211360</v>
      </c>
      <c r="M165" s="107">
        <v>2.6843773584905639E-2</v>
      </c>
    </row>
    <row r="166" spans="1:13" s="110" customFormat="1" ht="15.5" x14ac:dyDescent="0.35">
      <c r="A166" s="94" t="s">
        <v>151</v>
      </c>
      <c r="B166" s="95">
        <v>382</v>
      </c>
      <c r="C166" s="94" t="s">
        <v>158</v>
      </c>
      <c r="D166" s="105">
        <v>29884804.472008612</v>
      </c>
      <c r="E166" s="105">
        <v>2726691.6280783154</v>
      </c>
      <c r="F166" s="105">
        <v>32611496.100086927</v>
      </c>
      <c r="G166" s="106">
        <v>38573597.482727371</v>
      </c>
      <c r="H166" s="107">
        <v>0.18282207490089819</v>
      </c>
      <c r="I166" s="108">
        <v>30781348.60616887</v>
      </c>
      <c r="J166" s="97">
        <v>3.0000000000000027E-2</v>
      </c>
      <c r="K166" s="96">
        <v>2726691.6280783154</v>
      </c>
      <c r="L166" s="106">
        <v>33508040.234247185</v>
      </c>
      <c r="M166" s="107">
        <v>2.7491659119492695E-2</v>
      </c>
    </row>
    <row r="167" spans="1:13" s="110" customFormat="1" ht="15.5" x14ac:dyDescent="0.35">
      <c r="A167" s="94" t="s">
        <v>151</v>
      </c>
      <c r="B167" s="95">
        <v>383</v>
      </c>
      <c r="C167" s="94" t="s">
        <v>159</v>
      </c>
      <c r="D167" s="105">
        <v>54920902.048027761</v>
      </c>
      <c r="E167" s="105">
        <v>5040154.8571386561</v>
      </c>
      <c r="F167" s="105">
        <v>59961056.905166417</v>
      </c>
      <c r="G167" s="106">
        <v>68801431.871731475</v>
      </c>
      <c r="H167" s="107">
        <v>0.14743527587492111</v>
      </c>
      <c r="I167" s="108">
        <v>56568529.109468594</v>
      </c>
      <c r="J167" s="97">
        <v>3.0000000000000027E-2</v>
      </c>
      <c r="K167" s="96">
        <v>5040154.8571386561</v>
      </c>
      <c r="L167" s="106">
        <v>61608683.96660725</v>
      </c>
      <c r="M167" s="107">
        <v>2.7478285848875128E-2</v>
      </c>
    </row>
    <row r="168" spans="1:13" s="110" customFormat="1" ht="15.5" x14ac:dyDescent="0.35">
      <c r="A168" s="94" t="s">
        <v>151</v>
      </c>
      <c r="B168" s="95">
        <v>812</v>
      </c>
      <c r="C168" s="94" t="s">
        <v>160</v>
      </c>
      <c r="D168" s="105">
        <v>15462000</v>
      </c>
      <c r="E168" s="105">
        <v>1370000</v>
      </c>
      <c r="F168" s="105">
        <v>16832000</v>
      </c>
      <c r="G168" s="106">
        <v>17634830.435193993</v>
      </c>
      <c r="H168" s="107">
        <v>4.7696675094700103E-2</v>
      </c>
      <c r="I168" s="108">
        <v>15925860</v>
      </c>
      <c r="J168" s="97">
        <v>3.0000000000000027E-2</v>
      </c>
      <c r="K168" s="96">
        <v>1370000</v>
      </c>
      <c r="L168" s="106">
        <v>17295860</v>
      </c>
      <c r="M168" s="107">
        <v>2.7558222433460067E-2</v>
      </c>
    </row>
    <row r="169" spans="1:13" s="110" customFormat="1" ht="15.5" x14ac:dyDescent="0.35">
      <c r="A169" s="94" t="s">
        <v>151</v>
      </c>
      <c r="B169" s="95">
        <v>813</v>
      </c>
      <c r="C169" s="94" t="s">
        <v>161</v>
      </c>
      <c r="D169" s="105">
        <v>14067780.249606699</v>
      </c>
      <c r="E169" s="105">
        <v>1202000</v>
      </c>
      <c r="F169" s="105">
        <v>15269780.249606699</v>
      </c>
      <c r="G169" s="106">
        <v>15892790.098416973</v>
      </c>
      <c r="H169" s="107">
        <v>4.0800184326576838E-2</v>
      </c>
      <c r="I169" s="108">
        <v>14489813.6570949</v>
      </c>
      <c r="J169" s="97">
        <v>3.0000000000000027E-2</v>
      </c>
      <c r="K169" s="96">
        <v>1202000</v>
      </c>
      <c r="L169" s="106">
        <v>15691813.6570949</v>
      </c>
      <c r="M169" s="107">
        <v>2.7638472891518662E-2</v>
      </c>
    </row>
    <row r="170" spans="1:13" s="110" customFormat="1" ht="15.5" x14ac:dyDescent="0.35">
      <c r="A170" s="94" t="s">
        <v>151</v>
      </c>
      <c r="B170" s="95">
        <v>815</v>
      </c>
      <c r="C170" s="94" t="s">
        <v>162</v>
      </c>
      <c r="D170" s="105">
        <v>44188379.493641898</v>
      </c>
      <c r="E170" s="105">
        <v>2755624</v>
      </c>
      <c r="F170" s="105">
        <v>46944003.493641898</v>
      </c>
      <c r="G170" s="106">
        <v>46944003.493641898</v>
      </c>
      <c r="H170" s="107">
        <v>0</v>
      </c>
      <c r="I170" s="108">
        <v>44188379.493641898</v>
      </c>
      <c r="J170" s="97">
        <v>0</v>
      </c>
      <c r="K170" s="96">
        <v>2755624</v>
      </c>
      <c r="L170" s="106">
        <v>46944003.493641898</v>
      </c>
      <c r="M170" s="107">
        <v>0</v>
      </c>
    </row>
    <row r="171" spans="1:13" s="110" customFormat="1" ht="15.5" x14ac:dyDescent="0.35">
      <c r="A171" s="94" t="s">
        <v>151</v>
      </c>
      <c r="B171" s="95">
        <v>372</v>
      </c>
      <c r="C171" s="94" t="s">
        <v>163</v>
      </c>
      <c r="D171" s="105">
        <v>22159644.063060075</v>
      </c>
      <c r="E171" s="105">
        <v>2782000</v>
      </c>
      <c r="F171" s="105">
        <v>24941644.063060075</v>
      </c>
      <c r="G171" s="106">
        <v>27842072.794948891</v>
      </c>
      <c r="H171" s="107">
        <v>0.11628859447098394</v>
      </c>
      <c r="I171" s="108">
        <v>22824433.384951878</v>
      </c>
      <c r="J171" s="97">
        <v>3.0000000000000027E-2</v>
      </c>
      <c r="K171" s="96">
        <v>2782000</v>
      </c>
      <c r="L171" s="106">
        <v>25606433.384951878</v>
      </c>
      <c r="M171" s="107">
        <v>2.6653789149224227E-2</v>
      </c>
    </row>
    <row r="172" spans="1:13" s="110" customFormat="1" ht="15.5" x14ac:dyDescent="0.35">
      <c r="A172" s="94" t="s">
        <v>151</v>
      </c>
      <c r="B172" s="95">
        <v>373</v>
      </c>
      <c r="C172" s="94" t="s">
        <v>164</v>
      </c>
      <c r="D172" s="105">
        <v>45255000.066502988</v>
      </c>
      <c r="E172" s="105">
        <v>5473975</v>
      </c>
      <c r="F172" s="105">
        <v>50728975.066502988</v>
      </c>
      <c r="G172" s="106">
        <v>57309315.631078847</v>
      </c>
      <c r="H172" s="107">
        <v>0.12971562220504906</v>
      </c>
      <c r="I172" s="108">
        <v>46612650.068498082</v>
      </c>
      <c r="J172" s="97">
        <v>3.0000000000000027E-2</v>
      </c>
      <c r="K172" s="96">
        <v>5473975</v>
      </c>
      <c r="L172" s="106">
        <v>52086625.068498082</v>
      </c>
      <c r="M172" s="107">
        <v>2.6762811592690117E-2</v>
      </c>
    </row>
    <row r="173" spans="1:13" s="110" customFormat="1" ht="15.5" x14ac:dyDescent="0.35">
      <c r="A173" s="94" t="s">
        <v>151</v>
      </c>
      <c r="B173" s="95">
        <v>384</v>
      </c>
      <c r="C173" s="94" t="s">
        <v>165</v>
      </c>
      <c r="D173" s="105">
        <v>23481742.776385836</v>
      </c>
      <c r="E173" s="105">
        <v>2442327.221575208</v>
      </c>
      <c r="F173" s="105">
        <v>25924069.997961044</v>
      </c>
      <c r="G173" s="106">
        <v>29894308.176076833</v>
      </c>
      <c r="H173" s="107">
        <v>0.15314872157142201</v>
      </c>
      <c r="I173" s="108">
        <v>24186195.059677411</v>
      </c>
      <c r="J173" s="97">
        <v>3.0000000000000027E-2</v>
      </c>
      <c r="K173" s="96">
        <v>2442327.221575208</v>
      </c>
      <c r="L173" s="106">
        <v>26628522.281252619</v>
      </c>
      <c r="M173" s="107">
        <v>2.7173676176116546E-2</v>
      </c>
    </row>
    <row r="174" spans="1:13" s="110" customFormat="1" ht="15.5" x14ac:dyDescent="0.35">
      <c r="A174" s="94" t="s">
        <v>151</v>
      </c>
      <c r="B174" s="95">
        <v>816</v>
      </c>
      <c r="C174" s="94" t="s">
        <v>166</v>
      </c>
      <c r="D174" s="105">
        <v>15557608.017856047</v>
      </c>
      <c r="E174" s="105">
        <v>2000225</v>
      </c>
      <c r="F174" s="105">
        <v>17557833.017856047</v>
      </c>
      <c r="G174" s="106">
        <v>17557833.017856047</v>
      </c>
      <c r="H174" s="107">
        <v>0</v>
      </c>
      <c r="I174" s="108">
        <v>15557608.017856047</v>
      </c>
      <c r="J174" s="97">
        <v>0</v>
      </c>
      <c r="K174" s="96">
        <v>2000225</v>
      </c>
      <c r="L174" s="106">
        <v>17557833.017856047</v>
      </c>
      <c r="M174" s="107">
        <v>0</v>
      </c>
    </row>
    <row r="175" spans="1:13" s="68" customFormat="1" x14ac:dyDescent="0.3"/>
  </sheetData>
  <sheetProtection password="F5A5" sheet="1" objects="1" scenarios="1"/>
  <autoFilter ref="A24:M24"/>
  <mergeCells count="17">
    <mergeCell ref="A3:K3"/>
    <mergeCell ref="B15:K15"/>
    <mergeCell ref="I19:M19"/>
    <mergeCell ref="D19:F19"/>
    <mergeCell ref="G19:H19"/>
    <mergeCell ref="B8:K8"/>
    <mergeCell ref="B7:K7"/>
    <mergeCell ref="B6:K6"/>
    <mergeCell ref="B12:K12"/>
    <mergeCell ref="B11:K11"/>
    <mergeCell ref="B17:K17"/>
    <mergeCell ref="A21:A23"/>
    <mergeCell ref="B21:B23"/>
    <mergeCell ref="C21:C23"/>
    <mergeCell ref="D20:F20"/>
    <mergeCell ref="I20:M20"/>
    <mergeCell ref="G20:H20"/>
  </mergeCells>
  <pageMargins left="0.70866141732283472" right="0.70866141732283472" top="0.74803149606299213" bottom="0.74803149606299213" header="0.31496062992125984" footer="0.31496062992125984"/>
  <pageSetup paperSize="8" scale="4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showGridLines="0" zoomScale="70" zoomScaleNormal="70" workbookViewId="0"/>
  </sheetViews>
  <sheetFormatPr defaultColWidth="9" defaultRowHeight="15.5" x14ac:dyDescent="0.35"/>
  <cols>
    <col min="1" max="1" width="32.54296875" style="111" customWidth="1"/>
    <col min="2" max="2" width="12.54296875" style="111" customWidth="1"/>
    <col min="3" max="3" width="30.54296875" style="111" customWidth="1"/>
    <col min="4" max="11" width="25.54296875" style="111" customWidth="1"/>
    <col min="12" max="16384" width="9" style="111"/>
  </cols>
  <sheetData>
    <row r="1" spans="1:11" ht="26.25" customHeight="1" x14ac:dyDescent="0.4">
      <c r="A1" s="70" t="s">
        <v>220</v>
      </c>
      <c r="C1" s="71"/>
      <c r="D1" s="71"/>
      <c r="E1" s="71"/>
      <c r="G1" s="23" t="s">
        <v>193</v>
      </c>
      <c r="H1" s="24" t="s">
        <v>194</v>
      </c>
      <c r="I1" s="25" t="s">
        <v>195</v>
      </c>
      <c r="J1" s="26" t="s">
        <v>196</v>
      </c>
      <c r="K1" s="27" t="s">
        <v>197</v>
      </c>
    </row>
    <row r="2" spans="1:11" ht="27" thickBot="1" x14ac:dyDescent="0.45">
      <c r="A2" s="70"/>
      <c r="C2" s="71"/>
      <c r="D2" s="71"/>
      <c r="E2" s="71"/>
      <c r="F2" s="71"/>
      <c r="G2" s="71"/>
      <c r="H2" s="71"/>
      <c r="I2" s="71"/>
      <c r="J2" s="71"/>
      <c r="K2" s="71"/>
    </row>
    <row r="3" spans="1:11" s="112" customFormat="1" ht="30" customHeight="1" x14ac:dyDescent="0.2">
      <c r="A3" s="202" t="s">
        <v>218</v>
      </c>
      <c r="B3" s="203"/>
      <c r="C3" s="203"/>
      <c r="D3" s="203"/>
      <c r="E3" s="203"/>
      <c r="F3" s="203"/>
      <c r="G3" s="203"/>
      <c r="H3" s="203"/>
      <c r="I3" s="203"/>
      <c r="J3" s="203"/>
      <c r="K3" s="204"/>
    </row>
    <row r="4" spans="1:11" s="112" customFormat="1" ht="15" customHeight="1" x14ac:dyDescent="0.4">
      <c r="A4" s="38"/>
      <c r="B4" s="36"/>
      <c r="C4" s="36"/>
      <c r="D4" s="36"/>
      <c r="E4" s="36"/>
      <c r="F4" s="36"/>
      <c r="G4" s="36"/>
      <c r="H4" s="36"/>
      <c r="I4" s="36"/>
      <c r="J4" s="36"/>
      <c r="K4" s="37"/>
    </row>
    <row r="5" spans="1:11" s="112" customFormat="1" ht="15" customHeight="1" x14ac:dyDescent="0.4">
      <c r="A5" s="113" t="s">
        <v>199</v>
      </c>
      <c r="B5" s="36"/>
      <c r="C5" s="36"/>
      <c r="D5" s="36"/>
      <c r="E5" s="36"/>
      <c r="F5" s="36"/>
      <c r="G5" s="36"/>
      <c r="H5" s="36"/>
      <c r="I5" s="36"/>
      <c r="J5" s="36"/>
      <c r="K5" s="37"/>
    </row>
    <row r="6" spans="1:11" s="112" customFormat="1" ht="15" customHeight="1" x14ac:dyDescent="0.4">
      <c r="A6" s="38"/>
      <c r="B6" s="153" t="s">
        <v>269</v>
      </c>
      <c r="C6" s="153"/>
      <c r="D6" s="153"/>
      <c r="E6" s="153"/>
      <c r="F6" s="153"/>
      <c r="G6" s="153"/>
      <c r="H6" s="153"/>
      <c r="I6" s="153"/>
      <c r="J6" s="153"/>
      <c r="K6" s="154"/>
    </row>
    <row r="7" spans="1:11" s="112" customFormat="1" ht="15" customHeight="1" x14ac:dyDescent="0.4">
      <c r="A7" s="38"/>
      <c r="B7" s="191" t="s">
        <v>333</v>
      </c>
      <c r="C7" s="191"/>
      <c r="D7" s="191"/>
      <c r="E7" s="191"/>
      <c r="F7" s="191"/>
      <c r="G7" s="191"/>
      <c r="H7" s="191"/>
      <c r="I7" s="191"/>
      <c r="J7" s="191"/>
      <c r="K7" s="192"/>
    </row>
    <row r="8" spans="1:11" s="112" customFormat="1" ht="15" customHeight="1" x14ac:dyDescent="0.2">
      <c r="A8" s="113"/>
      <c r="B8" s="191" t="s">
        <v>267</v>
      </c>
      <c r="C8" s="191"/>
      <c r="D8" s="191"/>
      <c r="E8" s="191"/>
      <c r="F8" s="191"/>
      <c r="G8" s="191"/>
      <c r="H8" s="191"/>
      <c r="I8" s="191"/>
      <c r="J8" s="191"/>
      <c r="K8" s="192"/>
    </row>
    <row r="9" spans="1:11" s="112" customFormat="1" ht="15" customHeight="1" x14ac:dyDescent="0.4">
      <c r="A9" s="113"/>
      <c r="B9" s="114"/>
      <c r="C9" s="115"/>
      <c r="D9" s="115"/>
      <c r="E9" s="115"/>
      <c r="F9" s="115"/>
      <c r="G9" s="115"/>
      <c r="H9" s="36"/>
      <c r="I9" s="115"/>
      <c r="J9" s="115"/>
      <c r="K9" s="116"/>
    </row>
    <row r="10" spans="1:11" s="112" customFormat="1" ht="15" customHeight="1" x14ac:dyDescent="0.4">
      <c r="A10" s="117" t="s">
        <v>198</v>
      </c>
      <c r="B10" s="118"/>
      <c r="C10" s="118"/>
      <c r="D10" s="118"/>
      <c r="E10" s="118"/>
      <c r="F10" s="118"/>
      <c r="G10" s="118"/>
      <c r="H10" s="36"/>
      <c r="I10" s="118"/>
      <c r="J10" s="118"/>
      <c r="K10" s="119"/>
    </row>
    <row r="11" spans="1:11" s="112" customFormat="1" ht="15" customHeight="1" x14ac:dyDescent="0.2">
      <c r="A11" s="113"/>
      <c r="B11" s="151" t="s">
        <v>321</v>
      </c>
      <c r="C11" s="151"/>
      <c r="D11" s="151"/>
      <c r="E11" s="151"/>
      <c r="F11" s="151"/>
      <c r="G11" s="151"/>
      <c r="H11" s="151"/>
      <c r="I11" s="151"/>
      <c r="J11" s="151"/>
      <c r="K11" s="152"/>
    </row>
    <row r="12" spans="1:11" s="112" customFormat="1" ht="15" customHeight="1" x14ac:dyDescent="0.2">
      <c r="A12" s="113"/>
      <c r="B12" s="151" t="s">
        <v>322</v>
      </c>
      <c r="C12" s="151"/>
      <c r="D12" s="151"/>
      <c r="E12" s="151"/>
      <c r="F12" s="151"/>
      <c r="G12" s="151"/>
      <c r="H12" s="151"/>
      <c r="I12" s="151"/>
      <c r="J12" s="151"/>
      <c r="K12" s="152"/>
    </row>
    <row r="13" spans="1:11" s="112" customFormat="1" ht="15" customHeight="1" x14ac:dyDescent="0.4">
      <c r="A13" s="113"/>
      <c r="B13" s="114"/>
      <c r="C13" s="114"/>
      <c r="D13" s="114"/>
      <c r="E13" s="114"/>
      <c r="F13" s="114"/>
      <c r="G13" s="114"/>
      <c r="H13" s="36"/>
      <c r="I13" s="114"/>
      <c r="J13" s="114"/>
      <c r="K13" s="120"/>
    </row>
    <row r="14" spans="1:11" s="112" customFormat="1" ht="15" customHeight="1" x14ac:dyDescent="0.4">
      <c r="A14" s="113" t="s">
        <v>200</v>
      </c>
      <c r="B14" s="114"/>
      <c r="C14" s="114"/>
      <c r="D14" s="114"/>
      <c r="E14" s="114"/>
      <c r="F14" s="114"/>
      <c r="G14" s="114"/>
      <c r="H14" s="36"/>
      <c r="I14" s="114"/>
      <c r="J14" s="114"/>
      <c r="K14" s="120"/>
    </row>
    <row r="15" spans="1:11" s="112" customFormat="1" ht="15" customHeight="1" x14ac:dyDescent="0.25">
      <c r="A15" s="73"/>
      <c r="B15" s="205" t="s">
        <v>351</v>
      </c>
      <c r="C15" s="205"/>
      <c r="D15" s="205"/>
      <c r="E15" s="205"/>
      <c r="F15" s="205"/>
      <c r="G15" s="205"/>
      <c r="H15" s="205"/>
      <c r="I15" s="205"/>
      <c r="J15" s="205"/>
      <c r="K15" s="206"/>
    </row>
    <row r="16" spans="1:11" s="112" customFormat="1" ht="15" customHeight="1" x14ac:dyDescent="0.25">
      <c r="A16" s="73"/>
      <c r="B16" s="205" t="s">
        <v>245</v>
      </c>
      <c r="C16" s="205"/>
      <c r="D16" s="205"/>
      <c r="E16" s="205"/>
      <c r="F16" s="205"/>
      <c r="G16" s="205"/>
      <c r="H16" s="205"/>
      <c r="I16" s="205"/>
      <c r="J16" s="205"/>
      <c r="K16" s="206"/>
    </row>
    <row r="17" spans="1:19" s="112" customFormat="1" ht="15" customHeight="1" thickBot="1" x14ac:dyDescent="0.25">
      <c r="A17" s="121"/>
      <c r="B17" s="200" t="s">
        <v>352</v>
      </c>
      <c r="C17" s="200"/>
      <c r="D17" s="200"/>
      <c r="E17" s="200"/>
      <c r="F17" s="200"/>
      <c r="G17" s="200"/>
      <c r="H17" s="200"/>
      <c r="I17" s="200"/>
      <c r="J17" s="200"/>
      <c r="K17" s="201"/>
    </row>
    <row r="18" spans="1:19" s="112" customFormat="1" ht="20.25" customHeight="1" thickBot="1" x14ac:dyDescent="0.3"/>
    <row r="19" spans="1:19" s="122" customFormat="1" ht="138.75" customHeight="1" thickBot="1" x14ac:dyDescent="0.3">
      <c r="D19" s="148" t="s">
        <v>323</v>
      </c>
      <c r="E19" s="149"/>
      <c r="F19" s="148" t="s">
        <v>247</v>
      </c>
      <c r="G19" s="149"/>
      <c r="H19" s="150"/>
      <c r="I19" s="148" t="s">
        <v>246</v>
      </c>
      <c r="J19" s="149"/>
      <c r="K19" s="150"/>
    </row>
    <row r="20" spans="1:19" s="122" customFormat="1" ht="50.25" customHeight="1" thickBot="1" x14ac:dyDescent="0.3">
      <c r="D20" s="214" t="s">
        <v>217</v>
      </c>
      <c r="E20" s="215"/>
      <c r="F20" s="219" t="s">
        <v>248</v>
      </c>
      <c r="G20" s="220"/>
      <c r="H20" s="221"/>
      <c r="I20" s="216" t="s">
        <v>203</v>
      </c>
      <c r="J20" s="217"/>
      <c r="K20" s="218"/>
    </row>
    <row r="21" spans="1:19" s="122" customFormat="1" ht="174.75" customHeight="1" x14ac:dyDescent="0.35">
      <c r="A21" s="207" t="s">
        <v>0</v>
      </c>
      <c r="B21" s="210" t="s">
        <v>1</v>
      </c>
      <c r="C21" s="211" t="s">
        <v>2</v>
      </c>
      <c r="D21" s="123" t="s">
        <v>325</v>
      </c>
      <c r="E21" s="124" t="s">
        <v>242</v>
      </c>
      <c r="F21" s="125" t="s">
        <v>326</v>
      </c>
      <c r="G21" s="126" t="s">
        <v>241</v>
      </c>
      <c r="H21" s="126" t="s">
        <v>329</v>
      </c>
      <c r="I21" s="127" t="s">
        <v>324</v>
      </c>
      <c r="J21" s="127" t="s">
        <v>241</v>
      </c>
      <c r="K21" s="128" t="s">
        <v>328</v>
      </c>
    </row>
    <row r="22" spans="1:19" s="133" customFormat="1" ht="21.75" customHeight="1" x14ac:dyDescent="0.35">
      <c r="A22" s="208"/>
      <c r="B22" s="156"/>
      <c r="C22" s="212"/>
      <c r="D22" s="129" t="s">
        <v>167</v>
      </c>
      <c r="E22" s="130" t="s">
        <v>168</v>
      </c>
      <c r="F22" s="131" t="s">
        <v>169</v>
      </c>
      <c r="G22" s="88" t="s">
        <v>239</v>
      </c>
      <c r="H22" s="88" t="s">
        <v>184</v>
      </c>
      <c r="I22" s="90" t="s">
        <v>171</v>
      </c>
      <c r="J22" s="90" t="s">
        <v>235</v>
      </c>
      <c r="K22" s="132" t="s">
        <v>173</v>
      </c>
      <c r="L22" s="122"/>
      <c r="M22" s="122"/>
      <c r="N22" s="122"/>
      <c r="O22" s="122"/>
      <c r="P22" s="122"/>
      <c r="Q22" s="122"/>
      <c r="R22" s="122"/>
      <c r="S22" s="122"/>
    </row>
    <row r="23" spans="1:19" s="133" customFormat="1" ht="21.75" customHeight="1" x14ac:dyDescent="0.35">
      <c r="A23" s="209"/>
      <c r="B23" s="157"/>
      <c r="C23" s="213"/>
      <c r="D23" s="134"/>
      <c r="E23" s="130"/>
      <c r="F23" s="135"/>
      <c r="G23" s="89" t="s">
        <v>257</v>
      </c>
      <c r="H23" s="89" t="s">
        <v>327</v>
      </c>
      <c r="I23" s="90"/>
      <c r="J23" s="91" t="s">
        <v>257</v>
      </c>
      <c r="K23" s="136" t="s">
        <v>179</v>
      </c>
      <c r="L23" s="122"/>
      <c r="M23" s="122"/>
      <c r="N23" s="122"/>
      <c r="O23" s="122"/>
      <c r="P23" s="122"/>
      <c r="Q23" s="122"/>
      <c r="R23" s="122"/>
      <c r="S23" s="122"/>
    </row>
    <row r="24" spans="1:19" s="98" customFormat="1" x14ac:dyDescent="0.35">
      <c r="A24" s="137" t="s">
        <v>3</v>
      </c>
      <c r="B24" s="55"/>
      <c r="C24" s="138"/>
      <c r="D24" s="56">
        <f>SUM(D25:D174)</f>
        <v>233012283.2236425</v>
      </c>
      <c r="E24" s="56">
        <f t="shared" ref="E24:J24" si="0">SUM(E25:E174)</f>
        <v>286208514.59401333</v>
      </c>
      <c r="F24" s="56">
        <f t="shared" si="0"/>
        <v>233012283.22364235</v>
      </c>
      <c r="G24" s="56">
        <f t="shared" si="0"/>
        <v>286208514.59401333</v>
      </c>
      <c r="H24" s="139"/>
      <c r="I24" s="56">
        <f t="shared" si="0"/>
        <v>233012283.22364253</v>
      </c>
      <c r="J24" s="56">
        <f t="shared" si="0"/>
        <v>286208514.59401333</v>
      </c>
      <c r="K24" s="140"/>
    </row>
    <row r="25" spans="1:19" s="2" customFormat="1" x14ac:dyDescent="0.35">
      <c r="A25" s="141" t="s">
        <v>7</v>
      </c>
      <c r="B25" s="142">
        <v>831</v>
      </c>
      <c r="C25" s="143" t="s">
        <v>8</v>
      </c>
      <c r="D25" s="96">
        <v>1011954.2838625137</v>
      </c>
      <c r="E25" s="96">
        <v>3247719.616137486</v>
      </c>
      <c r="F25" s="96">
        <v>1181610.5492728865</v>
      </c>
      <c r="G25" s="96">
        <v>3247719.616137486</v>
      </c>
      <c r="H25" s="97">
        <v>0.16765210456228741</v>
      </c>
      <c r="I25" s="96">
        <v>1036706.4616644371</v>
      </c>
      <c r="J25" s="96">
        <v>3247719.616137486</v>
      </c>
      <c r="K25" s="97">
        <v>2.4459778664553067E-2</v>
      </c>
    </row>
    <row r="26" spans="1:19" s="2" customFormat="1" x14ac:dyDescent="0.35">
      <c r="A26" s="141" t="s">
        <v>7</v>
      </c>
      <c r="B26" s="142">
        <v>830</v>
      </c>
      <c r="C26" s="143" t="s">
        <v>9</v>
      </c>
      <c r="D26" s="96">
        <v>2362417.8102382626</v>
      </c>
      <c r="E26" s="96">
        <v>1943485.4897617374</v>
      </c>
      <c r="F26" s="96">
        <v>3007404.6387864873</v>
      </c>
      <c r="G26" s="96">
        <v>1943485.4897617374</v>
      </c>
      <c r="H26" s="97">
        <v>0.27301979597045722</v>
      </c>
      <c r="I26" s="96">
        <v>2420202.0269898884</v>
      </c>
      <c r="J26" s="96">
        <v>1943485.4897617374</v>
      </c>
      <c r="K26" s="97">
        <v>2.4459778664552845E-2</v>
      </c>
    </row>
    <row r="27" spans="1:19" s="2" customFormat="1" x14ac:dyDescent="0.35">
      <c r="A27" s="141" t="s">
        <v>7</v>
      </c>
      <c r="B27" s="142">
        <v>856</v>
      </c>
      <c r="C27" s="143" t="s">
        <v>10</v>
      </c>
      <c r="D27" s="96">
        <v>1649298</v>
      </c>
      <c r="E27" s="96">
        <v>2145000</v>
      </c>
      <c r="F27" s="96">
        <v>1577932.1239333074</v>
      </c>
      <c r="G27" s="96">
        <v>2145000</v>
      </c>
      <c r="H27" s="97">
        <v>-4.3270455713092848E-2</v>
      </c>
      <c r="I27" s="96">
        <v>1608065.5499999998</v>
      </c>
      <c r="J27" s="96">
        <v>2145000</v>
      </c>
      <c r="K27" s="97">
        <v>-2.5000000000000133E-2</v>
      </c>
    </row>
    <row r="28" spans="1:19" s="2" customFormat="1" x14ac:dyDescent="0.35">
      <c r="A28" s="141" t="s">
        <v>7</v>
      </c>
      <c r="B28" s="142">
        <v>855</v>
      </c>
      <c r="C28" s="143" t="s">
        <v>11</v>
      </c>
      <c r="D28" s="96">
        <v>2241197.9100982267</v>
      </c>
      <c r="E28" s="96">
        <v>923245.90640177322</v>
      </c>
      <c r="F28" s="96">
        <v>2670712.3909758008</v>
      </c>
      <c r="G28" s="96">
        <v>923245.90640177322</v>
      </c>
      <c r="H28" s="97">
        <v>0.19164504791937342</v>
      </c>
      <c r="I28" s="96">
        <v>2296017.1149226883</v>
      </c>
      <c r="J28" s="96">
        <v>923245.90640177322</v>
      </c>
      <c r="K28" s="97">
        <v>2.4459778664553067E-2</v>
      </c>
    </row>
    <row r="29" spans="1:19" s="2" customFormat="1" x14ac:dyDescent="0.35">
      <c r="A29" s="141" t="s">
        <v>7</v>
      </c>
      <c r="B29" s="142">
        <v>925</v>
      </c>
      <c r="C29" s="143" t="s">
        <v>12</v>
      </c>
      <c r="D29" s="96">
        <v>3113112.3467250848</v>
      </c>
      <c r="E29" s="96">
        <v>6799510.8532749154</v>
      </c>
      <c r="F29" s="96">
        <v>2874771.1399197369</v>
      </c>
      <c r="G29" s="96">
        <v>6799510.8532749154</v>
      </c>
      <c r="H29" s="97">
        <v>-7.656042579255995E-2</v>
      </c>
      <c r="I29" s="96">
        <v>3035284.5380569575</v>
      </c>
      <c r="J29" s="96">
        <v>6799510.8532749154</v>
      </c>
      <c r="K29" s="97">
        <v>-2.5000000000000022E-2</v>
      </c>
    </row>
    <row r="30" spans="1:19" s="2" customFormat="1" x14ac:dyDescent="0.35">
      <c r="A30" s="141" t="s">
        <v>7</v>
      </c>
      <c r="B30" s="142">
        <v>928</v>
      </c>
      <c r="C30" s="143" t="s">
        <v>13</v>
      </c>
      <c r="D30" s="96">
        <v>3063825.3443429824</v>
      </c>
      <c r="E30" s="96">
        <v>7954742.2526570177</v>
      </c>
      <c r="F30" s="96">
        <v>3170898.8683346873</v>
      </c>
      <c r="G30" s="96">
        <v>7954742.2526570177</v>
      </c>
      <c r="H30" s="97">
        <v>3.4947659203030002E-2</v>
      </c>
      <c r="I30" s="96">
        <v>3138765.8341324595</v>
      </c>
      <c r="J30" s="96">
        <v>7954742.2526570177</v>
      </c>
      <c r="K30" s="97">
        <v>2.4459778664552845E-2</v>
      </c>
    </row>
    <row r="31" spans="1:19" s="2" customFormat="1" x14ac:dyDescent="0.35">
      <c r="A31" s="141" t="s">
        <v>7</v>
      </c>
      <c r="B31" s="142">
        <v>892</v>
      </c>
      <c r="C31" s="143" t="s">
        <v>14</v>
      </c>
      <c r="D31" s="96">
        <v>1661622.2182741712</v>
      </c>
      <c r="E31" s="96">
        <v>5397393.0817258293</v>
      </c>
      <c r="F31" s="96">
        <v>1292256.0502698438</v>
      </c>
      <c r="G31" s="96">
        <v>5397393.0817258293</v>
      </c>
      <c r="H31" s="97">
        <v>-0.22229250664929501</v>
      </c>
      <c r="I31" s="96">
        <v>1620081.6628173171</v>
      </c>
      <c r="J31" s="96">
        <v>5397393.0817258293</v>
      </c>
      <c r="K31" s="97">
        <v>-2.4999999999999911E-2</v>
      </c>
    </row>
    <row r="32" spans="1:19" s="2" customFormat="1" x14ac:dyDescent="0.35">
      <c r="A32" s="141" t="s">
        <v>7</v>
      </c>
      <c r="B32" s="142">
        <v>891</v>
      </c>
      <c r="C32" s="143" t="s">
        <v>15</v>
      </c>
      <c r="D32" s="96">
        <v>3146684.8890869291</v>
      </c>
      <c r="E32" s="96">
        <v>3787293.810913071</v>
      </c>
      <c r="F32" s="96">
        <v>3250925.9301708499</v>
      </c>
      <c r="G32" s="96">
        <v>3787293.810913071</v>
      </c>
      <c r="H32" s="97">
        <v>3.3127257656284881E-2</v>
      </c>
      <c r="I32" s="96">
        <v>3223652.1050010892</v>
      </c>
      <c r="J32" s="96">
        <v>3787293.810913071</v>
      </c>
      <c r="K32" s="97">
        <v>2.4459778664553067E-2</v>
      </c>
    </row>
    <row r="33" spans="1:11" s="2" customFormat="1" x14ac:dyDescent="0.35">
      <c r="A33" s="141" t="s">
        <v>7</v>
      </c>
      <c r="B33" s="142">
        <v>857</v>
      </c>
      <c r="C33" s="143" t="s">
        <v>16</v>
      </c>
      <c r="D33" s="96">
        <v>178765</v>
      </c>
      <c r="E33" s="96">
        <v>0</v>
      </c>
      <c r="F33" s="96">
        <v>159942.44461370594</v>
      </c>
      <c r="G33" s="96">
        <v>0</v>
      </c>
      <c r="H33" s="97">
        <v>-0.10529217344722996</v>
      </c>
      <c r="I33" s="96">
        <v>174295.87499999997</v>
      </c>
      <c r="J33" s="96">
        <v>0</v>
      </c>
      <c r="K33" s="97">
        <v>-2.5000000000000133E-2</v>
      </c>
    </row>
    <row r="34" spans="1:11" s="2" customFormat="1" x14ac:dyDescent="0.35">
      <c r="A34" s="141" t="s">
        <v>17</v>
      </c>
      <c r="B34" s="142">
        <v>822</v>
      </c>
      <c r="C34" s="94" t="s">
        <v>18</v>
      </c>
      <c r="D34" s="96">
        <v>1039023.6909518701</v>
      </c>
      <c r="E34" s="96">
        <v>2851656.9090481303</v>
      </c>
      <c r="F34" s="96">
        <v>786072.48908741132</v>
      </c>
      <c r="G34" s="96">
        <v>2851656.9090481303</v>
      </c>
      <c r="H34" s="97">
        <v>-0.24345085108956965</v>
      </c>
      <c r="I34" s="96">
        <v>1013048.0986780734</v>
      </c>
      <c r="J34" s="96">
        <v>2851656.9090481303</v>
      </c>
      <c r="K34" s="97">
        <v>-2.4999999999999911E-2</v>
      </c>
    </row>
    <row r="35" spans="1:11" s="2" customFormat="1" x14ac:dyDescent="0.35">
      <c r="A35" s="141" t="s">
        <v>17</v>
      </c>
      <c r="B35" s="142">
        <v>873</v>
      </c>
      <c r="C35" s="143" t="s">
        <v>19</v>
      </c>
      <c r="D35" s="96">
        <v>2041283.5153193006</v>
      </c>
      <c r="E35" s="96">
        <v>5849747.913672328</v>
      </c>
      <c r="F35" s="96">
        <v>2457780.5732746851</v>
      </c>
      <c r="G35" s="96">
        <v>5849747.913672328</v>
      </c>
      <c r="H35" s="97">
        <v>0.20403684977107917</v>
      </c>
      <c r="I35" s="96">
        <v>2091212.8582956113</v>
      </c>
      <c r="J35" s="96">
        <v>5849747.913672328</v>
      </c>
      <c r="K35" s="97">
        <v>2.4459778664553067E-2</v>
      </c>
    </row>
    <row r="36" spans="1:11" s="2" customFormat="1" x14ac:dyDescent="0.35">
      <c r="A36" s="141" t="s">
        <v>17</v>
      </c>
      <c r="B36" s="142">
        <v>823</v>
      </c>
      <c r="C36" s="143" t="s">
        <v>20</v>
      </c>
      <c r="D36" s="96">
        <v>1126090</v>
      </c>
      <c r="E36" s="96">
        <v>0</v>
      </c>
      <c r="F36" s="96">
        <v>1172537.6614151967</v>
      </c>
      <c r="G36" s="96">
        <v>0</v>
      </c>
      <c r="H36" s="97">
        <v>4.1246846535531567E-2</v>
      </c>
      <c r="I36" s="96">
        <v>1153633.9121563667</v>
      </c>
      <c r="J36" s="96">
        <v>0</v>
      </c>
      <c r="K36" s="97">
        <v>2.4459778664553289E-2</v>
      </c>
    </row>
    <row r="37" spans="1:11" s="2" customFormat="1" x14ac:dyDescent="0.35">
      <c r="A37" s="141" t="s">
        <v>17</v>
      </c>
      <c r="B37" s="142">
        <v>881</v>
      </c>
      <c r="C37" s="143" t="s">
        <v>21</v>
      </c>
      <c r="D37" s="96">
        <v>7010653.1215296285</v>
      </c>
      <c r="E37" s="96">
        <v>5004524.6784703713</v>
      </c>
      <c r="F37" s="96">
        <v>5942469.4865143476</v>
      </c>
      <c r="G37" s="96">
        <v>5004524.6784703713</v>
      </c>
      <c r="H37" s="97">
        <v>-0.15236578054830618</v>
      </c>
      <c r="I37" s="96">
        <v>6835386.7934913877</v>
      </c>
      <c r="J37" s="96">
        <v>5004524.6784703713</v>
      </c>
      <c r="K37" s="97">
        <v>-2.5000000000000022E-2</v>
      </c>
    </row>
    <row r="38" spans="1:11" s="2" customFormat="1" x14ac:dyDescent="0.35">
      <c r="A38" s="141" t="s">
        <v>17</v>
      </c>
      <c r="B38" s="142">
        <v>919</v>
      </c>
      <c r="C38" s="143" t="s">
        <v>22</v>
      </c>
      <c r="D38" s="96">
        <v>4912815.5210648533</v>
      </c>
      <c r="E38" s="96">
        <v>906052.5789351468</v>
      </c>
      <c r="F38" s="96">
        <v>5371171.8965908214</v>
      </c>
      <c r="G38" s="96">
        <v>906052.5789351468</v>
      </c>
      <c r="H38" s="97">
        <v>9.3298104429254014E-2</v>
      </c>
      <c r="I38" s="96">
        <v>5032981.9013298806</v>
      </c>
      <c r="J38" s="96">
        <v>906052.5789351468</v>
      </c>
      <c r="K38" s="97">
        <v>2.4459778664553067E-2</v>
      </c>
    </row>
    <row r="39" spans="1:11" s="2" customFormat="1" x14ac:dyDescent="0.35">
      <c r="A39" s="141" t="s">
        <v>17</v>
      </c>
      <c r="B39" s="142">
        <v>821</v>
      </c>
      <c r="C39" s="143" t="s">
        <v>23</v>
      </c>
      <c r="D39" s="96">
        <v>1161770.1611360437</v>
      </c>
      <c r="E39" s="96">
        <v>644807.95886395616</v>
      </c>
      <c r="F39" s="96">
        <v>1189884.6273453364</v>
      </c>
      <c r="G39" s="96">
        <v>644807.95886395616</v>
      </c>
      <c r="H39" s="97">
        <v>2.4199680065634332E-2</v>
      </c>
      <c r="I39" s="96">
        <v>1189884.6273453364</v>
      </c>
      <c r="J39" s="96">
        <v>644807.95886395616</v>
      </c>
      <c r="K39" s="97">
        <v>2.4199680065634332E-2</v>
      </c>
    </row>
    <row r="40" spans="1:11" s="2" customFormat="1" x14ac:dyDescent="0.35">
      <c r="A40" s="141" t="s">
        <v>17</v>
      </c>
      <c r="B40" s="142">
        <v>926</v>
      </c>
      <c r="C40" s="143" t="s">
        <v>24</v>
      </c>
      <c r="D40" s="96">
        <v>2488275.9003558215</v>
      </c>
      <c r="E40" s="96">
        <v>333275.19964417844</v>
      </c>
      <c r="F40" s="96">
        <v>3210667.6106524882</v>
      </c>
      <c r="G40" s="96">
        <v>333275.19964417844</v>
      </c>
      <c r="H40" s="97">
        <v>0.2903181717884924</v>
      </c>
      <c r="I40" s="96">
        <v>2549138.5781348664</v>
      </c>
      <c r="J40" s="96">
        <v>333275.19964417844</v>
      </c>
      <c r="K40" s="97">
        <v>2.4459778664553067E-2</v>
      </c>
    </row>
    <row r="41" spans="1:11" s="2" customFormat="1" x14ac:dyDescent="0.35">
      <c r="A41" s="141" t="s">
        <v>17</v>
      </c>
      <c r="B41" s="142">
        <v>874</v>
      </c>
      <c r="C41" s="143" t="s">
        <v>25</v>
      </c>
      <c r="D41" s="96">
        <v>1108035.7651992475</v>
      </c>
      <c r="E41" s="96">
        <v>1192445.0039007564</v>
      </c>
      <c r="F41" s="96">
        <v>1060301.5915386386</v>
      </c>
      <c r="G41" s="96">
        <v>1192445.0039007564</v>
      </c>
      <c r="H41" s="97">
        <v>-4.3079993588497012E-2</v>
      </c>
      <c r="I41" s="96">
        <v>1080334.8710692665</v>
      </c>
      <c r="J41" s="96">
        <v>1192445.0039007564</v>
      </c>
      <c r="K41" s="97">
        <v>-2.4999999999999911E-2</v>
      </c>
    </row>
    <row r="42" spans="1:11" s="2" customFormat="1" x14ac:dyDescent="0.35">
      <c r="A42" s="141" t="s">
        <v>17</v>
      </c>
      <c r="B42" s="142">
        <v>882</v>
      </c>
      <c r="C42" s="143" t="s">
        <v>26</v>
      </c>
      <c r="D42" s="96">
        <v>803458.89999999991</v>
      </c>
      <c r="E42" s="96">
        <v>904888</v>
      </c>
      <c r="F42" s="96">
        <v>800640.85708295915</v>
      </c>
      <c r="G42" s="96">
        <v>904888</v>
      </c>
      <c r="H42" s="97">
        <v>-3.5073890114861728E-3</v>
      </c>
      <c r="I42" s="96">
        <v>800640.85708295915</v>
      </c>
      <c r="J42" s="96">
        <v>904888</v>
      </c>
      <c r="K42" s="97">
        <v>-3.5073890114861728E-3</v>
      </c>
    </row>
    <row r="43" spans="1:11" s="2" customFormat="1" x14ac:dyDescent="0.35">
      <c r="A43" s="141" t="s">
        <v>17</v>
      </c>
      <c r="B43" s="142">
        <v>935</v>
      </c>
      <c r="C43" s="143" t="s">
        <v>27</v>
      </c>
      <c r="D43" s="96">
        <v>2092420.8099173768</v>
      </c>
      <c r="E43" s="96">
        <v>7389952.8900826229</v>
      </c>
      <c r="F43" s="96">
        <v>2810279.8101708614</v>
      </c>
      <c r="G43" s="96">
        <v>7389952.8900826229</v>
      </c>
      <c r="H43" s="97">
        <v>0.343075827219397</v>
      </c>
      <c r="I43" s="96">
        <v>2143600.9598010606</v>
      </c>
      <c r="J43" s="96">
        <v>7389952.8900826229</v>
      </c>
      <c r="K43" s="97">
        <v>2.4459778664553067E-2</v>
      </c>
    </row>
    <row r="44" spans="1:11" s="2" customFormat="1" x14ac:dyDescent="0.35">
      <c r="A44" s="141" t="s">
        <v>17</v>
      </c>
      <c r="B44" s="142">
        <v>883</v>
      </c>
      <c r="C44" s="143" t="s">
        <v>28</v>
      </c>
      <c r="D44" s="96">
        <v>800102.58663955692</v>
      </c>
      <c r="E44" s="96">
        <v>1186611.7312669551</v>
      </c>
      <c r="F44" s="96">
        <v>828774.89476325526</v>
      </c>
      <c r="G44" s="96">
        <v>1186611.7312669551</v>
      </c>
      <c r="H44" s="97">
        <v>3.5835789813057017E-2</v>
      </c>
      <c r="I44" s="96">
        <v>819672.91881769686</v>
      </c>
      <c r="J44" s="96">
        <v>1186611.7312669551</v>
      </c>
      <c r="K44" s="97">
        <v>2.4459778664553067E-2</v>
      </c>
    </row>
    <row r="45" spans="1:11" s="2" customFormat="1" x14ac:dyDescent="0.35">
      <c r="A45" s="141" t="s">
        <v>29</v>
      </c>
      <c r="B45" s="142">
        <v>202</v>
      </c>
      <c r="C45" s="143" t="s">
        <v>30</v>
      </c>
      <c r="D45" s="96">
        <v>685780.10073691513</v>
      </c>
      <c r="E45" s="96">
        <v>775221.79926308489</v>
      </c>
      <c r="F45" s="96">
        <v>803003.9400785038</v>
      </c>
      <c r="G45" s="96">
        <v>775221.79926308489</v>
      </c>
      <c r="H45" s="97">
        <v>0.17093502598810328</v>
      </c>
      <c r="I45" s="96">
        <v>702554.13021349499</v>
      </c>
      <c r="J45" s="96">
        <v>775221.79926308489</v>
      </c>
      <c r="K45" s="97">
        <v>2.4459778664553067E-2</v>
      </c>
    </row>
    <row r="46" spans="1:11" s="2" customFormat="1" x14ac:dyDescent="0.35">
      <c r="A46" s="141" t="s">
        <v>29</v>
      </c>
      <c r="B46" s="142">
        <v>204</v>
      </c>
      <c r="C46" s="143" t="s">
        <v>31</v>
      </c>
      <c r="D46" s="96">
        <v>1187896.9934799478</v>
      </c>
      <c r="E46" s="96">
        <v>1027913.0065200522</v>
      </c>
      <c r="F46" s="96">
        <v>1255407.3347918976</v>
      </c>
      <c r="G46" s="96">
        <v>1027913.0065200522</v>
      </c>
      <c r="H46" s="97">
        <v>5.6831814275561054E-2</v>
      </c>
      <c r="I46" s="96">
        <v>1216952.6910167553</v>
      </c>
      <c r="J46" s="96">
        <v>1027913.0065200522</v>
      </c>
      <c r="K46" s="97">
        <v>2.4459778664553067E-2</v>
      </c>
    </row>
    <row r="47" spans="1:11" s="2" customFormat="1" x14ac:dyDescent="0.35">
      <c r="A47" s="141" t="s">
        <v>29</v>
      </c>
      <c r="B47" s="142">
        <v>205</v>
      </c>
      <c r="C47" s="143" t="s">
        <v>32</v>
      </c>
      <c r="D47" s="96">
        <v>1125908.3933256855</v>
      </c>
      <c r="E47" s="96">
        <v>3351628.1066693137</v>
      </c>
      <c r="F47" s="96">
        <v>677375.15917579317</v>
      </c>
      <c r="G47" s="96">
        <v>3351628.1066693137</v>
      </c>
      <c r="H47" s="97">
        <v>-0.39837453633774234</v>
      </c>
      <c r="I47" s="96">
        <v>1097760.6834925436</v>
      </c>
      <c r="J47" s="96">
        <v>3351628.1066693137</v>
      </c>
      <c r="K47" s="97">
        <v>-2.49999999999998E-2</v>
      </c>
    </row>
    <row r="48" spans="1:11" s="2" customFormat="1" x14ac:dyDescent="0.35">
      <c r="A48" s="141" t="s">
        <v>29</v>
      </c>
      <c r="B48" s="142">
        <v>309</v>
      </c>
      <c r="C48" s="143" t="s">
        <v>33</v>
      </c>
      <c r="D48" s="96">
        <v>833833.15477463324</v>
      </c>
      <c r="E48" s="96">
        <v>1826279.045225367</v>
      </c>
      <c r="F48" s="96">
        <v>1193920.9257457703</v>
      </c>
      <c r="G48" s="96">
        <v>1826279.045225367</v>
      </c>
      <c r="H48" s="97">
        <v>0.43184630991131656</v>
      </c>
      <c r="I48" s="96">
        <v>854228.52918358694</v>
      </c>
      <c r="J48" s="96">
        <v>1826279.045225367</v>
      </c>
      <c r="K48" s="97">
        <v>2.4459778664553289E-2</v>
      </c>
    </row>
    <row r="49" spans="1:11" s="2" customFormat="1" x14ac:dyDescent="0.35">
      <c r="A49" s="141" t="s">
        <v>29</v>
      </c>
      <c r="B49" s="142">
        <v>206</v>
      </c>
      <c r="C49" s="143" t="s">
        <v>34</v>
      </c>
      <c r="D49" s="96">
        <v>959226.67960760673</v>
      </c>
      <c r="E49" s="96">
        <v>3990651.1203923933</v>
      </c>
      <c r="F49" s="96">
        <v>931017.28534639091</v>
      </c>
      <c r="G49" s="96">
        <v>3990651.1203923933</v>
      </c>
      <c r="H49" s="97">
        <v>-2.9408475453117644E-2</v>
      </c>
      <c r="I49" s="96">
        <v>935246.01261741668</v>
      </c>
      <c r="J49" s="96">
        <v>3990651.1203923933</v>
      </c>
      <c r="K49" s="97">
        <v>-2.4999999999999911E-2</v>
      </c>
    </row>
    <row r="50" spans="1:11" s="2" customFormat="1" x14ac:dyDescent="0.35">
      <c r="A50" s="141" t="s">
        <v>29</v>
      </c>
      <c r="B50" s="142">
        <v>207</v>
      </c>
      <c r="C50" s="143" t="s">
        <v>35</v>
      </c>
      <c r="D50" s="96">
        <v>375551.55444983614</v>
      </c>
      <c r="E50" s="96">
        <v>609435.44555016386</v>
      </c>
      <c r="F50" s="96">
        <v>453812.71353516646</v>
      </c>
      <c r="G50" s="96">
        <v>609435.44555016386</v>
      </c>
      <c r="H50" s="97">
        <v>0.20838992185767657</v>
      </c>
      <c r="I50" s="96">
        <v>384737.46234880801</v>
      </c>
      <c r="J50" s="96">
        <v>609435.44555016386</v>
      </c>
      <c r="K50" s="97">
        <v>2.4459778664553067E-2</v>
      </c>
    </row>
    <row r="51" spans="1:11" s="2" customFormat="1" x14ac:dyDescent="0.35">
      <c r="A51" s="141" t="s">
        <v>29</v>
      </c>
      <c r="B51" s="142">
        <v>208</v>
      </c>
      <c r="C51" s="143" t="s">
        <v>36</v>
      </c>
      <c r="D51" s="96">
        <v>986267</v>
      </c>
      <c r="E51" s="96">
        <v>0</v>
      </c>
      <c r="F51" s="96">
        <v>1368816.9174404475</v>
      </c>
      <c r="G51" s="96">
        <v>0</v>
      </c>
      <c r="H51" s="97">
        <v>0.38787662716125304</v>
      </c>
      <c r="I51" s="96">
        <v>1010390.8725241527</v>
      </c>
      <c r="J51" s="96">
        <v>0</v>
      </c>
      <c r="K51" s="97">
        <v>2.4459778664553067E-2</v>
      </c>
    </row>
    <row r="52" spans="1:11" s="2" customFormat="1" x14ac:dyDescent="0.35">
      <c r="A52" s="141" t="s">
        <v>29</v>
      </c>
      <c r="B52" s="142">
        <v>209</v>
      </c>
      <c r="C52" s="143" t="s">
        <v>37</v>
      </c>
      <c r="D52" s="96">
        <v>1424454.0325950689</v>
      </c>
      <c r="E52" s="96">
        <v>4898045.9674049309</v>
      </c>
      <c r="F52" s="96">
        <v>1512595.6457848812</v>
      </c>
      <c r="G52" s="96">
        <v>4898045.9674049309</v>
      </c>
      <c r="H52" s="97">
        <v>6.1877471068150891E-2</v>
      </c>
      <c r="I52" s="96">
        <v>1459295.8629501744</v>
      </c>
      <c r="J52" s="96">
        <v>4898045.9674049309</v>
      </c>
      <c r="K52" s="97">
        <v>2.4459778664553067E-2</v>
      </c>
    </row>
    <row r="53" spans="1:11" s="2" customFormat="1" x14ac:dyDescent="0.35">
      <c r="A53" s="141" t="s">
        <v>29</v>
      </c>
      <c r="B53" s="142">
        <v>316</v>
      </c>
      <c r="C53" s="143" t="s">
        <v>38</v>
      </c>
      <c r="D53" s="96">
        <v>1858528.7725531873</v>
      </c>
      <c r="E53" s="96">
        <v>266367.22744681279</v>
      </c>
      <c r="F53" s="96">
        <v>1944831.4083293199</v>
      </c>
      <c r="G53" s="96">
        <v>266367.22744681279</v>
      </c>
      <c r="H53" s="97">
        <v>4.6435996606914332E-2</v>
      </c>
      <c r="I53" s="96">
        <v>1903987.9749715414</v>
      </c>
      <c r="J53" s="96">
        <v>266367.22744681279</v>
      </c>
      <c r="K53" s="97">
        <v>2.4459778664552845E-2</v>
      </c>
    </row>
    <row r="54" spans="1:11" s="2" customFormat="1" x14ac:dyDescent="0.35">
      <c r="A54" s="141" t="s">
        <v>29</v>
      </c>
      <c r="B54" s="142">
        <v>210</v>
      </c>
      <c r="C54" s="143" t="s">
        <v>39</v>
      </c>
      <c r="D54" s="96">
        <v>1729458.079575914</v>
      </c>
      <c r="E54" s="96">
        <v>530795.92042408627</v>
      </c>
      <c r="F54" s="96">
        <v>1508164.7616056325</v>
      </c>
      <c r="G54" s="96">
        <v>530795.92042408627</v>
      </c>
      <c r="H54" s="97">
        <v>-0.12795529454206001</v>
      </c>
      <c r="I54" s="96">
        <v>1686221.6275865161</v>
      </c>
      <c r="J54" s="96">
        <v>530795.92042408627</v>
      </c>
      <c r="K54" s="97">
        <v>-2.5000000000000022E-2</v>
      </c>
    </row>
    <row r="55" spans="1:11" s="2" customFormat="1" x14ac:dyDescent="0.35">
      <c r="A55" s="141" t="s">
        <v>29</v>
      </c>
      <c r="B55" s="142">
        <v>211</v>
      </c>
      <c r="C55" s="143" t="s">
        <v>40</v>
      </c>
      <c r="D55" s="96">
        <v>1365887.5457541612</v>
      </c>
      <c r="E55" s="96">
        <v>1522629.1542458395</v>
      </c>
      <c r="F55" s="96">
        <v>1618129.1319474019</v>
      </c>
      <c r="G55" s="96">
        <v>1522629.1542458395</v>
      </c>
      <c r="H55" s="97">
        <v>0.1846722938336538</v>
      </c>
      <c r="I55" s="96">
        <v>1399296.8528039777</v>
      </c>
      <c r="J55" s="96">
        <v>1522629.1542458395</v>
      </c>
      <c r="K55" s="97">
        <v>2.4459778664553067E-2</v>
      </c>
    </row>
    <row r="56" spans="1:11" s="2" customFormat="1" x14ac:dyDescent="0.35">
      <c r="A56" s="141" t="s">
        <v>29</v>
      </c>
      <c r="B56" s="142">
        <v>212</v>
      </c>
      <c r="C56" s="143" t="s">
        <v>41</v>
      </c>
      <c r="D56" s="96">
        <v>970907.91332764132</v>
      </c>
      <c r="E56" s="96">
        <v>2569189.9169449788</v>
      </c>
      <c r="F56" s="96">
        <v>1096423.8743779196</v>
      </c>
      <c r="G56" s="96">
        <v>2569189.9169449788</v>
      </c>
      <c r="H56" s="97">
        <v>0.12927689570485756</v>
      </c>
      <c r="I56" s="96">
        <v>994656.10599129857</v>
      </c>
      <c r="J56" s="96">
        <v>2569189.9169449788</v>
      </c>
      <c r="K56" s="97">
        <v>2.4459778664553067E-2</v>
      </c>
    </row>
    <row r="57" spans="1:11" s="2" customFormat="1" x14ac:dyDescent="0.35">
      <c r="A57" s="141" t="s">
        <v>29</v>
      </c>
      <c r="B57" s="142">
        <v>213</v>
      </c>
      <c r="C57" s="143" t="s">
        <v>42</v>
      </c>
      <c r="D57" s="96">
        <v>982575.46633756231</v>
      </c>
      <c r="E57" s="96">
        <v>201651.28366243767</v>
      </c>
      <c r="F57" s="96">
        <v>806179.36421682814</v>
      </c>
      <c r="G57" s="96">
        <v>201651.28366243767</v>
      </c>
      <c r="H57" s="97">
        <v>-0.17952422807606883</v>
      </c>
      <c r="I57" s="96">
        <v>958011.07967912324</v>
      </c>
      <c r="J57" s="96">
        <v>201651.28366243767</v>
      </c>
      <c r="K57" s="97">
        <v>-2.5000000000000022E-2</v>
      </c>
    </row>
    <row r="58" spans="1:11" s="2" customFormat="1" x14ac:dyDescent="0.35">
      <c r="A58" s="141" t="s">
        <v>43</v>
      </c>
      <c r="B58" s="142">
        <v>841</v>
      </c>
      <c r="C58" s="143" t="s">
        <v>44</v>
      </c>
      <c r="D58" s="96">
        <v>463630.83038759523</v>
      </c>
      <c r="E58" s="96">
        <v>1152380.1696124047</v>
      </c>
      <c r="F58" s="96">
        <v>469002.4753162649</v>
      </c>
      <c r="G58" s="96">
        <v>1152380.1696124047</v>
      </c>
      <c r="H58" s="97">
        <v>1.1586039099640955E-2</v>
      </c>
      <c r="I58" s="96">
        <v>469002.4753162649</v>
      </c>
      <c r="J58" s="96">
        <v>1152380.1696124047</v>
      </c>
      <c r="K58" s="97">
        <v>1.1586039099640955E-2</v>
      </c>
    </row>
    <row r="59" spans="1:11" s="2" customFormat="1" x14ac:dyDescent="0.35">
      <c r="A59" s="141" t="s">
        <v>43</v>
      </c>
      <c r="B59" s="142">
        <v>840</v>
      </c>
      <c r="C59" s="143" t="s">
        <v>45</v>
      </c>
      <c r="D59" s="96">
        <v>2211190.5364994355</v>
      </c>
      <c r="E59" s="96">
        <v>1668090.1635005649</v>
      </c>
      <c r="F59" s="96">
        <v>2024610.4669100603</v>
      </c>
      <c r="G59" s="96">
        <v>1668090.1635005649</v>
      </c>
      <c r="H59" s="97">
        <v>-8.4379915031995711E-2</v>
      </c>
      <c r="I59" s="96">
        <v>2155910.7730869502</v>
      </c>
      <c r="J59" s="96">
        <v>1668090.1635005649</v>
      </c>
      <c r="K59" s="97">
        <v>-2.49999999999998E-2</v>
      </c>
    </row>
    <row r="60" spans="1:11" s="2" customFormat="1" x14ac:dyDescent="0.35">
      <c r="A60" s="141" t="s">
        <v>43</v>
      </c>
      <c r="B60" s="142">
        <v>390</v>
      </c>
      <c r="C60" s="143" t="s">
        <v>46</v>
      </c>
      <c r="D60" s="96">
        <v>750959.48050106503</v>
      </c>
      <c r="E60" s="96">
        <v>845298.51949893497</v>
      </c>
      <c r="F60" s="96">
        <v>756504.9324234057</v>
      </c>
      <c r="G60" s="96">
        <v>845298.51949893497</v>
      </c>
      <c r="H60" s="97">
        <v>7.3844888656848795E-3</v>
      </c>
      <c r="I60" s="96">
        <v>756504.9324234057</v>
      </c>
      <c r="J60" s="96">
        <v>845298.51949893497</v>
      </c>
      <c r="K60" s="97">
        <v>7.3844888656848795E-3</v>
      </c>
    </row>
    <row r="61" spans="1:11" s="2" customFormat="1" x14ac:dyDescent="0.35">
      <c r="A61" s="141" t="s">
        <v>43</v>
      </c>
      <c r="B61" s="142">
        <v>805</v>
      </c>
      <c r="C61" s="143" t="s">
        <v>47</v>
      </c>
      <c r="D61" s="96">
        <v>448623.6250291444</v>
      </c>
      <c r="E61" s="96">
        <v>1185866.8749708557</v>
      </c>
      <c r="F61" s="96">
        <v>439466.07912566414</v>
      </c>
      <c r="G61" s="96">
        <v>1185866.8749708557</v>
      </c>
      <c r="H61" s="97">
        <v>-2.0412536015876004E-2</v>
      </c>
      <c r="I61" s="96">
        <v>439466.07912566414</v>
      </c>
      <c r="J61" s="96">
        <v>1185866.8749708557</v>
      </c>
      <c r="K61" s="97">
        <v>-2.0412536015876004E-2</v>
      </c>
    </row>
    <row r="62" spans="1:11" s="2" customFormat="1" x14ac:dyDescent="0.35">
      <c r="A62" s="141" t="s">
        <v>43</v>
      </c>
      <c r="B62" s="142">
        <v>806</v>
      </c>
      <c r="C62" s="143" t="s">
        <v>48</v>
      </c>
      <c r="D62" s="96">
        <v>713388.07896629593</v>
      </c>
      <c r="E62" s="96">
        <v>548614.62103370402</v>
      </c>
      <c r="F62" s="96">
        <v>675683.5807017918</v>
      </c>
      <c r="G62" s="96">
        <v>548614.62103370402</v>
      </c>
      <c r="H62" s="97">
        <v>-5.2852717022042528E-2</v>
      </c>
      <c r="I62" s="96">
        <v>695553.37699213845</v>
      </c>
      <c r="J62" s="96">
        <v>548614.62103370402</v>
      </c>
      <c r="K62" s="97">
        <v>-2.5000000000000133E-2</v>
      </c>
    </row>
    <row r="63" spans="1:11" s="2" customFormat="1" x14ac:dyDescent="0.35">
      <c r="A63" s="141" t="s">
        <v>43</v>
      </c>
      <c r="B63" s="142">
        <v>391</v>
      </c>
      <c r="C63" s="143" t="s">
        <v>49</v>
      </c>
      <c r="D63" s="96">
        <v>1048869.4380918499</v>
      </c>
      <c r="E63" s="96">
        <v>731330.16190814995</v>
      </c>
      <c r="F63" s="96">
        <v>1089359.1861078024</v>
      </c>
      <c r="G63" s="96">
        <v>731330.16190814995</v>
      </c>
      <c r="H63" s="97">
        <v>3.8603229863969801E-2</v>
      </c>
      <c r="I63" s="96">
        <v>1074524.5523955906</v>
      </c>
      <c r="J63" s="96">
        <v>731330.16190814995</v>
      </c>
      <c r="K63" s="97">
        <v>2.4459778664552845E-2</v>
      </c>
    </row>
    <row r="64" spans="1:11" s="2" customFormat="1" x14ac:dyDescent="0.35">
      <c r="A64" s="141" t="s">
        <v>43</v>
      </c>
      <c r="B64" s="142">
        <v>392</v>
      </c>
      <c r="C64" s="143" t="s">
        <v>50</v>
      </c>
      <c r="D64" s="96">
        <v>747545.42999616964</v>
      </c>
      <c r="E64" s="96">
        <v>1555256.1700038302</v>
      </c>
      <c r="F64" s="96">
        <v>822279.35260609176</v>
      </c>
      <c r="G64" s="96">
        <v>1555256.1700038302</v>
      </c>
      <c r="H64" s="97">
        <v>9.9972415870838827E-2</v>
      </c>
      <c r="I64" s="96">
        <v>765830.22575557407</v>
      </c>
      <c r="J64" s="96">
        <v>1555256.1700038302</v>
      </c>
      <c r="K64" s="97">
        <v>2.4459778664553067E-2</v>
      </c>
    </row>
    <row r="65" spans="1:11" s="2" customFormat="1" x14ac:dyDescent="0.35">
      <c r="A65" s="141" t="s">
        <v>43</v>
      </c>
      <c r="B65" s="142">
        <v>929</v>
      </c>
      <c r="C65" s="143" t="s">
        <v>51</v>
      </c>
      <c r="D65" s="96">
        <v>1312747.110033914</v>
      </c>
      <c r="E65" s="96">
        <v>1888245.8899660863</v>
      </c>
      <c r="F65" s="96">
        <v>1225523.9620426816</v>
      </c>
      <c r="G65" s="96">
        <v>1888245.8899660863</v>
      </c>
      <c r="H65" s="97">
        <v>-6.6443222250917033E-2</v>
      </c>
      <c r="I65" s="96">
        <v>1279928.4322830662</v>
      </c>
      <c r="J65" s="96">
        <v>1888245.8899660863</v>
      </c>
      <c r="K65" s="97">
        <v>-2.4999999999999911E-2</v>
      </c>
    </row>
    <row r="66" spans="1:11" s="2" customFormat="1" x14ac:dyDescent="0.35">
      <c r="A66" s="141" t="s">
        <v>43</v>
      </c>
      <c r="B66" s="142">
        <v>807</v>
      </c>
      <c r="C66" s="143" t="s">
        <v>52</v>
      </c>
      <c r="D66" s="96">
        <v>581868.96302901953</v>
      </c>
      <c r="E66" s="96">
        <v>244662.03697098047</v>
      </c>
      <c r="F66" s="96">
        <v>618550.07860864513</v>
      </c>
      <c r="G66" s="96">
        <v>244662.03697098047</v>
      </c>
      <c r="H66" s="97">
        <v>6.3040165243864799E-2</v>
      </c>
      <c r="I66" s="96">
        <v>596101.34907648235</v>
      </c>
      <c r="J66" s="96">
        <v>244662.03697098047</v>
      </c>
      <c r="K66" s="97">
        <v>2.4459778664553067E-2</v>
      </c>
    </row>
    <row r="67" spans="1:11" s="2" customFormat="1" x14ac:dyDescent="0.35">
      <c r="A67" s="141" t="s">
        <v>43</v>
      </c>
      <c r="B67" s="142">
        <v>393</v>
      </c>
      <c r="C67" s="143" t="s">
        <v>53</v>
      </c>
      <c r="D67" s="96">
        <v>391692.33583374496</v>
      </c>
      <c r="E67" s="96">
        <v>2873501.764166255</v>
      </c>
      <c r="F67" s="96">
        <v>613827.42041522847</v>
      </c>
      <c r="G67" s="96">
        <v>2873501.764166255</v>
      </c>
      <c r="H67" s="97">
        <v>0.56711623960844992</v>
      </c>
      <c r="I67" s="96">
        <v>401273.04367284023</v>
      </c>
      <c r="J67" s="96">
        <v>2873501.764166255</v>
      </c>
      <c r="K67" s="97">
        <v>2.4459778664553289E-2</v>
      </c>
    </row>
    <row r="68" spans="1:11" s="2" customFormat="1" x14ac:dyDescent="0.35">
      <c r="A68" s="141" t="s">
        <v>43</v>
      </c>
      <c r="B68" s="142">
        <v>808</v>
      </c>
      <c r="C68" s="143" t="s">
        <v>54</v>
      </c>
      <c r="D68" s="96">
        <v>670580.333407389</v>
      </c>
      <c r="E68" s="96">
        <v>150047.66659261097</v>
      </c>
      <c r="F68" s="96">
        <v>851426.72421010397</v>
      </c>
      <c r="G68" s="96">
        <v>150047.66659261097</v>
      </c>
      <c r="H68" s="97">
        <v>0.26968639220865387</v>
      </c>
      <c r="I68" s="96">
        <v>686982.57993933593</v>
      </c>
      <c r="J68" s="96">
        <v>150047.66659261097</v>
      </c>
      <c r="K68" s="97">
        <v>2.4459778664553067E-2</v>
      </c>
    </row>
    <row r="69" spans="1:11" s="2" customFormat="1" x14ac:dyDescent="0.35">
      <c r="A69" s="141" t="s">
        <v>43</v>
      </c>
      <c r="B69" s="142">
        <v>394</v>
      </c>
      <c r="C69" s="143" t="s">
        <v>55</v>
      </c>
      <c r="D69" s="96">
        <v>951460.382955282</v>
      </c>
      <c r="E69" s="96">
        <v>426595.91704471805</v>
      </c>
      <c r="F69" s="96">
        <v>1159108.1954291153</v>
      </c>
      <c r="G69" s="96">
        <v>426595.91704471805</v>
      </c>
      <c r="H69" s="97">
        <v>0.21824115453853077</v>
      </c>
      <c r="I69" s="96">
        <v>974732.89333045902</v>
      </c>
      <c r="J69" s="96">
        <v>426595.91704471805</v>
      </c>
      <c r="K69" s="97">
        <v>2.4459778664553067E-2</v>
      </c>
    </row>
    <row r="70" spans="1:11" s="2" customFormat="1" x14ac:dyDescent="0.35">
      <c r="A70" s="141" t="s">
        <v>56</v>
      </c>
      <c r="B70" s="142">
        <v>889</v>
      </c>
      <c r="C70" s="143" t="s">
        <v>57</v>
      </c>
      <c r="D70" s="96">
        <v>821578.22899905243</v>
      </c>
      <c r="E70" s="96">
        <v>1441000.7710009476</v>
      </c>
      <c r="F70" s="96">
        <v>785466.01227070321</v>
      </c>
      <c r="G70" s="96">
        <v>1441000.7710009476</v>
      </c>
      <c r="H70" s="97">
        <v>-4.395469044055067E-2</v>
      </c>
      <c r="I70" s="96">
        <v>801038.77327407617</v>
      </c>
      <c r="J70" s="96">
        <v>1441000.7710009476</v>
      </c>
      <c r="K70" s="97">
        <v>-2.4999999999999911E-2</v>
      </c>
    </row>
    <row r="71" spans="1:11" s="2" customFormat="1" x14ac:dyDescent="0.35">
      <c r="A71" s="141" t="s">
        <v>56</v>
      </c>
      <c r="B71" s="142">
        <v>890</v>
      </c>
      <c r="C71" s="143" t="s">
        <v>58</v>
      </c>
      <c r="D71" s="96">
        <v>500900.76646914345</v>
      </c>
      <c r="E71" s="96">
        <v>1000335.6335308566</v>
      </c>
      <c r="F71" s="96">
        <v>598623.09375876805</v>
      </c>
      <c r="G71" s="96">
        <v>1000335.6335308566</v>
      </c>
      <c r="H71" s="97">
        <v>0.19509318777543627</v>
      </c>
      <c r="I71" s="96">
        <v>513152.68834988365</v>
      </c>
      <c r="J71" s="96">
        <v>1000335.6335308566</v>
      </c>
      <c r="K71" s="97">
        <v>2.4459778664553067E-2</v>
      </c>
    </row>
    <row r="72" spans="1:11" s="2" customFormat="1" x14ac:dyDescent="0.35">
      <c r="A72" s="141" t="s">
        <v>56</v>
      </c>
      <c r="B72" s="142">
        <v>350</v>
      </c>
      <c r="C72" s="143" t="s">
        <v>59</v>
      </c>
      <c r="D72" s="96">
        <v>1094598.5100769447</v>
      </c>
      <c r="E72" s="96">
        <v>683690.08992305561</v>
      </c>
      <c r="F72" s="96">
        <v>1418445.3554975619</v>
      </c>
      <c r="G72" s="96">
        <v>683690.08992305561</v>
      </c>
      <c r="H72" s="97">
        <v>0.29585902268207209</v>
      </c>
      <c r="I72" s="96">
        <v>1121372.1473599763</v>
      </c>
      <c r="J72" s="96">
        <v>683690.08992305561</v>
      </c>
      <c r="K72" s="97">
        <v>2.4459778664553067E-2</v>
      </c>
    </row>
    <row r="73" spans="1:11" s="2" customFormat="1" x14ac:dyDescent="0.35">
      <c r="A73" s="141" t="s">
        <v>56</v>
      </c>
      <c r="B73" s="142">
        <v>351</v>
      </c>
      <c r="C73" s="143" t="s">
        <v>60</v>
      </c>
      <c r="D73" s="96">
        <v>679274.41740088095</v>
      </c>
      <c r="E73" s="96">
        <v>50803.582599118927</v>
      </c>
      <c r="F73" s="96">
        <v>870221.99848073057</v>
      </c>
      <c r="G73" s="96">
        <v>50803.582599118927</v>
      </c>
      <c r="H73" s="97">
        <v>0.2811052149004456</v>
      </c>
      <c r="I73" s="96">
        <v>695889.31930299976</v>
      </c>
      <c r="J73" s="96">
        <v>50803.582599118927</v>
      </c>
      <c r="K73" s="97">
        <v>2.4459778664553067E-2</v>
      </c>
    </row>
    <row r="74" spans="1:11" s="2" customFormat="1" x14ac:dyDescent="0.35">
      <c r="A74" s="141" t="s">
        <v>56</v>
      </c>
      <c r="B74" s="142">
        <v>895</v>
      </c>
      <c r="C74" s="143" t="s">
        <v>61</v>
      </c>
      <c r="D74" s="96">
        <v>1198180.6052656495</v>
      </c>
      <c r="E74" s="96">
        <v>1673215.6947343503</v>
      </c>
      <c r="F74" s="96">
        <v>1441925.7073771798</v>
      </c>
      <c r="G74" s="96">
        <v>1673215.6947343503</v>
      </c>
      <c r="H74" s="97">
        <v>0.20342935033361642</v>
      </c>
      <c r="I74" s="96">
        <v>1227487.8376706075</v>
      </c>
      <c r="J74" s="96">
        <v>1673215.6947343503</v>
      </c>
      <c r="K74" s="97">
        <v>2.4459778664553067E-2</v>
      </c>
    </row>
    <row r="75" spans="1:11" s="2" customFormat="1" x14ac:dyDescent="0.35">
      <c r="A75" s="141" t="s">
        <v>56</v>
      </c>
      <c r="B75" s="142">
        <v>896</v>
      </c>
      <c r="C75" s="143" t="s">
        <v>62</v>
      </c>
      <c r="D75" s="96">
        <v>1883210.2764890159</v>
      </c>
      <c r="E75" s="96">
        <v>1606867.6235109838</v>
      </c>
      <c r="F75" s="96">
        <v>1349491.9418686333</v>
      </c>
      <c r="G75" s="96">
        <v>1606867.6235109838</v>
      </c>
      <c r="H75" s="97">
        <v>-0.28340878407663872</v>
      </c>
      <c r="I75" s="96">
        <v>1836130.0195767903</v>
      </c>
      <c r="J75" s="96">
        <v>1606867.6235109838</v>
      </c>
      <c r="K75" s="97">
        <v>-2.5000000000000133E-2</v>
      </c>
    </row>
    <row r="76" spans="1:11" s="2" customFormat="1" x14ac:dyDescent="0.35">
      <c r="A76" s="141" t="s">
        <v>56</v>
      </c>
      <c r="B76" s="142">
        <v>909</v>
      </c>
      <c r="C76" s="143" t="s">
        <v>63</v>
      </c>
      <c r="D76" s="96">
        <v>2128402.2248802148</v>
      </c>
      <c r="E76" s="96">
        <v>4508361.1751197856</v>
      </c>
      <c r="F76" s="96">
        <v>1886988.7577883308</v>
      </c>
      <c r="G76" s="96">
        <v>4508361.1751197856</v>
      </c>
      <c r="H76" s="97">
        <v>-0.11342473911643769</v>
      </c>
      <c r="I76" s="96">
        <v>2075192.1692582096</v>
      </c>
      <c r="J76" s="96">
        <v>4508361.1751197856</v>
      </c>
      <c r="K76" s="97">
        <v>-2.4999999999999911E-2</v>
      </c>
    </row>
    <row r="77" spans="1:11" s="2" customFormat="1" x14ac:dyDescent="0.35">
      <c r="A77" s="141" t="s">
        <v>56</v>
      </c>
      <c r="B77" s="142">
        <v>876</v>
      </c>
      <c r="C77" s="143" t="s">
        <v>64</v>
      </c>
      <c r="D77" s="96">
        <v>426088.38967366418</v>
      </c>
      <c r="E77" s="96">
        <v>450747.31032633589</v>
      </c>
      <c r="F77" s="96">
        <v>589473.99220443121</v>
      </c>
      <c r="G77" s="96">
        <v>450747.31032633589</v>
      </c>
      <c r="H77" s="97">
        <v>0.38345471618201588</v>
      </c>
      <c r="I77" s="96">
        <v>436510.41737661778</v>
      </c>
      <c r="J77" s="96">
        <v>450747.31032633589</v>
      </c>
      <c r="K77" s="97">
        <v>2.4459778664552845E-2</v>
      </c>
    </row>
    <row r="78" spans="1:11" s="2" customFormat="1" x14ac:dyDescent="0.35">
      <c r="A78" s="141" t="s">
        <v>56</v>
      </c>
      <c r="B78" s="142">
        <v>340</v>
      </c>
      <c r="C78" s="143" t="s">
        <v>65</v>
      </c>
      <c r="D78" s="96">
        <v>617081.59235485131</v>
      </c>
      <c r="E78" s="96">
        <v>2441718.0076451488</v>
      </c>
      <c r="F78" s="96">
        <v>606314.75611390022</v>
      </c>
      <c r="G78" s="96">
        <v>2441718.0076451488</v>
      </c>
      <c r="H78" s="97">
        <v>-1.7447994518623777E-2</v>
      </c>
      <c r="I78" s="96">
        <v>606314.75611390022</v>
      </c>
      <c r="J78" s="96">
        <v>2441718.0076451488</v>
      </c>
      <c r="K78" s="97">
        <v>-1.7447994518623777E-2</v>
      </c>
    </row>
    <row r="79" spans="1:11" s="2" customFormat="1" x14ac:dyDescent="0.35">
      <c r="A79" s="141" t="s">
        <v>56</v>
      </c>
      <c r="B79" s="142">
        <v>888</v>
      </c>
      <c r="C79" s="143" t="s">
        <v>66</v>
      </c>
      <c r="D79" s="96">
        <v>4485437.5</v>
      </c>
      <c r="E79" s="96">
        <v>1910000</v>
      </c>
      <c r="F79" s="96">
        <v>4932998.4417590704</v>
      </c>
      <c r="G79" s="96">
        <v>1910000</v>
      </c>
      <c r="H79" s="97">
        <v>9.9780889101469095E-2</v>
      </c>
      <c r="I79" s="96">
        <v>4595150.3084636861</v>
      </c>
      <c r="J79" s="96">
        <v>1910000</v>
      </c>
      <c r="K79" s="97">
        <v>2.4459778664553067E-2</v>
      </c>
    </row>
    <row r="80" spans="1:11" s="2" customFormat="1" x14ac:dyDescent="0.35">
      <c r="A80" s="141" t="s">
        <v>56</v>
      </c>
      <c r="B80" s="142">
        <v>341</v>
      </c>
      <c r="C80" s="143" t="s">
        <v>67</v>
      </c>
      <c r="D80" s="96">
        <v>1789791.6865451746</v>
      </c>
      <c r="E80" s="96">
        <v>5859274.0134548256</v>
      </c>
      <c r="F80" s="96">
        <v>1950689.0809627066</v>
      </c>
      <c r="G80" s="96">
        <v>5859274.0134548256</v>
      </c>
      <c r="H80" s="97">
        <v>8.989727442980322E-2</v>
      </c>
      <c r="I80" s="96">
        <v>1833569.5950537268</v>
      </c>
      <c r="J80" s="96">
        <v>5859274.0134548256</v>
      </c>
      <c r="K80" s="97">
        <v>2.4459778664553067E-2</v>
      </c>
    </row>
    <row r="81" spans="1:11" s="2" customFormat="1" x14ac:dyDescent="0.35">
      <c r="A81" s="141" t="s">
        <v>56</v>
      </c>
      <c r="B81" s="142">
        <v>352</v>
      </c>
      <c r="C81" s="143" t="s">
        <v>68</v>
      </c>
      <c r="D81" s="96">
        <v>2965250.7096612565</v>
      </c>
      <c r="E81" s="96">
        <v>694887.89033874322</v>
      </c>
      <c r="F81" s="96">
        <v>2474442.2999814418</v>
      </c>
      <c r="G81" s="96">
        <v>694887.89033874322</v>
      </c>
      <c r="H81" s="97">
        <v>-0.16552003784391089</v>
      </c>
      <c r="I81" s="96">
        <v>2891119.4419197245</v>
      </c>
      <c r="J81" s="96">
        <v>694887.89033874322</v>
      </c>
      <c r="K81" s="97">
        <v>-2.5000000000000244E-2</v>
      </c>
    </row>
    <row r="82" spans="1:11" s="2" customFormat="1" x14ac:dyDescent="0.35">
      <c r="A82" s="141" t="s">
        <v>56</v>
      </c>
      <c r="B82" s="142">
        <v>353</v>
      </c>
      <c r="C82" s="143" t="s">
        <v>69</v>
      </c>
      <c r="D82" s="96">
        <v>1784256.0094337822</v>
      </c>
      <c r="E82" s="96">
        <v>3411606.2905662176</v>
      </c>
      <c r="F82" s="96">
        <v>1279023.1457307544</v>
      </c>
      <c r="G82" s="96">
        <v>3411606.2905662176</v>
      </c>
      <c r="H82" s="97">
        <v>-0.28316164330216209</v>
      </c>
      <c r="I82" s="96">
        <v>1739649.6091979374</v>
      </c>
      <c r="J82" s="96">
        <v>3411606.2905662176</v>
      </c>
      <c r="K82" s="97">
        <v>-2.5000000000000133E-2</v>
      </c>
    </row>
    <row r="83" spans="1:11" s="2" customFormat="1" x14ac:dyDescent="0.35">
      <c r="A83" s="141" t="s">
        <v>56</v>
      </c>
      <c r="B83" s="142">
        <v>354</v>
      </c>
      <c r="C83" s="143" t="s">
        <v>70</v>
      </c>
      <c r="D83" s="96">
        <v>835343.6</v>
      </c>
      <c r="E83" s="96">
        <v>226000</v>
      </c>
      <c r="F83" s="96">
        <v>1052926.4769508494</v>
      </c>
      <c r="G83" s="96">
        <v>226000</v>
      </c>
      <c r="H83" s="97">
        <v>0.26047111266651157</v>
      </c>
      <c r="I83" s="96">
        <v>855775.91956485098</v>
      </c>
      <c r="J83" s="96">
        <v>226000</v>
      </c>
      <c r="K83" s="97">
        <v>2.4459778664553067E-2</v>
      </c>
    </row>
    <row r="84" spans="1:11" s="2" customFormat="1" x14ac:dyDescent="0.35">
      <c r="A84" s="141" t="s">
        <v>56</v>
      </c>
      <c r="B84" s="142">
        <v>355</v>
      </c>
      <c r="C84" s="143" t="s">
        <v>71</v>
      </c>
      <c r="D84" s="96">
        <v>784732.75193128409</v>
      </c>
      <c r="E84" s="96">
        <v>1941653.2480687159</v>
      </c>
      <c r="F84" s="96">
        <v>1047465.5225176285</v>
      </c>
      <c r="G84" s="96">
        <v>1941653.2480687159</v>
      </c>
      <c r="H84" s="97">
        <v>0.33480540979045426</v>
      </c>
      <c r="I84" s="96">
        <v>803927.14135434874</v>
      </c>
      <c r="J84" s="96">
        <v>1941653.2480687159</v>
      </c>
      <c r="K84" s="97">
        <v>2.4459778664552845E-2</v>
      </c>
    </row>
    <row r="85" spans="1:11" s="2" customFormat="1" x14ac:dyDescent="0.35">
      <c r="A85" s="141" t="s">
        <v>56</v>
      </c>
      <c r="B85" s="142">
        <v>343</v>
      </c>
      <c r="C85" s="143" t="s">
        <v>72</v>
      </c>
      <c r="D85" s="96">
        <v>970224.38808661536</v>
      </c>
      <c r="E85" s="96">
        <v>1044889.7119133847</v>
      </c>
      <c r="F85" s="96">
        <v>1111623.8093775231</v>
      </c>
      <c r="G85" s="96">
        <v>1044889.7119133847</v>
      </c>
      <c r="H85" s="97">
        <v>0.14573888579502969</v>
      </c>
      <c r="I85" s="96">
        <v>993955.86187416525</v>
      </c>
      <c r="J85" s="96">
        <v>1044889.7119133847</v>
      </c>
      <c r="K85" s="97">
        <v>2.4459778664552845E-2</v>
      </c>
    </row>
    <row r="86" spans="1:11" s="2" customFormat="1" x14ac:dyDescent="0.35">
      <c r="A86" s="141" t="s">
        <v>56</v>
      </c>
      <c r="B86" s="142">
        <v>342</v>
      </c>
      <c r="C86" s="143" t="s">
        <v>73</v>
      </c>
      <c r="D86" s="96">
        <v>629647.30989022111</v>
      </c>
      <c r="E86" s="96">
        <v>2542240.1901097787</v>
      </c>
      <c r="F86" s="96">
        <v>756395.61111785774</v>
      </c>
      <c r="G86" s="96">
        <v>2542240.1901097787</v>
      </c>
      <c r="H86" s="97">
        <v>0.20130047287859476</v>
      </c>
      <c r="I86" s="96">
        <v>645048.34372686723</v>
      </c>
      <c r="J86" s="96">
        <v>2542240.1901097787</v>
      </c>
      <c r="K86" s="97">
        <v>2.4459778664553067E-2</v>
      </c>
    </row>
    <row r="87" spans="1:11" s="2" customFormat="1" x14ac:dyDescent="0.35">
      <c r="A87" s="141" t="s">
        <v>56</v>
      </c>
      <c r="B87" s="142">
        <v>356</v>
      </c>
      <c r="C87" s="143" t="s">
        <v>74</v>
      </c>
      <c r="D87" s="96">
        <v>1191853.7645190803</v>
      </c>
      <c r="E87" s="96">
        <v>611742.4354809199</v>
      </c>
      <c r="F87" s="96">
        <v>1181574.9703698668</v>
      </c>
      <c r="G87" s="96">
        <v>611742.4354809199</v>
      </c>
      <c r="H87" s="97">
        <v>-8.6242074784744771E-3</v>
      </c>
      <c r="I87" s="96">
        <v>1181574.9703698668</v>
      </c>
      <c r="J87" s="96">
        <v>611742.4354809199</v>
      </c>
      <c r="K87" s="97">
        <v>-8.6242074784744771E-3</v>
      </c>
    </row>
    <row r="88" spans="1:11" s="2" customFormat="1" x14ac:dyDescent="0.35">
      <c r="A88" s="141" t="s">
        <v>56</v>
      </c>
      <c r="B88" s="142">
        <v>357</v>
      </c>
      <c r="C88" s="143" t="s">
        <v>75</v>
      </c>
      <c r="D88" s="96">
        <v>2573993</v>
      </c>
      <c r="E88" s="96">
        <v>0</v>
      </c>
      <c r="F88" s="96">
        <v>1078676.2086631865</v>
      </c>
      <c r="G88" s="96">
        <v>0</v>
      </c>
      <c r="H88" s="97">
        <v>-0.58093273421365699</v>
      </c>
      <c r="I88" s="96">
        <v>2509643.1749999998</v>
      </c>
      <c r="J88" s="96">
        <v>0</v>
      </c>
      <c r="K88" s="97">
        <v>-2.5000000000000022E-2</v>
      </c>
    </row>
    <row r="89" spans="1:11" s="2" customFormat="1" x14ac:dyDescent="0.35">
      <c r="A89" s="141" t="s">
        <v>56</v>
      </c>
      <c r="B89" s="142">
        <v>358</v>
      </c>
      <c r="C89" s="143" t="s">
        <v>76</v>
      </c>
      <c r="D89" s="96">
        <v>1531997.4098648727</v>
      </c>
      <c r="E89" s="96">
        <v>373124.49014012754</v>
      </c>
      <c r="F89" s="96">
        <v>1068392.1540043112</v>
      </c>
      <c r="G89" s="96">
        <v>373124.49014012754</v>
      </c>
      <c r="H89" s="97">
        <v>-0.30261490840343719</v>
      </c>
      <c r="I89" s="96">
        <v>1493697.474618251</v>
      </c>
      <c r="J89" s="96">
        <v>373124.49014012754</v>
      </c>
      <c r="K89" s="97">
        <v>-2.4999999999999911E-2</v>
      </c>
    </row>
    <row r="90" spans="1:11" s="2" customFormat="1" x14ac:dyDescent="0.35">
      <c r="A90" s="141" t="s">
        <v>56</v>
      </c>
      <c r="B90" s="142">
        <v>877</v>
      </c>
      <c r="C90" s="143" t="s">
        <v>77</v>
      </c>
      <c r="D90" s="96">
        <v>1037338.9052349213</v>
      </c>
      <c r="E90" s="96">
        <v>302060.79476507875</v>
      </c>
      <c r="F90" s="96">
        <v>911112.99346251832</v>
      </c>
      <c r="G90" s="96">
        <v>302060.79476507875</v>
      </c>
      <c r="H90" s="97">
        <v>-0.12168242330004686</v>
      </c>
      <c r="I90" s="96">
        <v>1011405.4326040483</v>
      </c>
      <c r="J90" s="96">
        <v>302060.79476507875</v>
      </c>
      <c r="K90" s="97">
        <v>-2.4999999999999911E-2</v>
      </c>
    </row>
    <row r="91" spans="1:11" s="2" customFormat="1" x14ac:dyDescent="0.35">
      <c r="A91" s="141" t="s">
        <v>56</v>
      </c>
      <c r="B91" s="142">
        <v>359</v>
      </c>
      <c r="C91" s="143" t="s">
        <v>78</v>
      </c>
      <c r="D91" s="96">
        <v>870403.70000000007</v>
      </c>
      <c r="E91" s="96">
        <v>0</v>
      </c>
      <c r="F91" s="96">
        <v>1391223.5757911871</v>
      </c>
      <c r="G91" s="96">
        <v>0</v>
      </c>
      <c r="H91" s="97">
        <v>0.59836587986837264</v>
      </c>
      <c r="I91" s="96">
        <v>891693.581850808</v>
      </c>
      <c r="J91" s="96">
        <v>0</v>
      </c>
      <c r="K91" s="97">
        <v>2.4459778664552845E-2</v>
      </c>
    </row>
    <row r="92" spans="1:11" s="2" customFormat="1" x14ac:dyDescent="0.35">
      <c r="A92" s="141" t="s">
        <v>56</v>
      </c>
      <c r="B92" s="142">
        <v>344</v>
      </c>
      <c r="C92" s="143" t="s">
        <v>79</v>
      </c>
      <c r="D92" s="96">
        <v>1056228.2351152608</v>
      </c>
      <c r="E92" s="96">
        <v>4580907.7648847392</v>
      </c>
      <c r="F92" s="96">
        <v>1385951.7827371671</v>
      </c>
      <c r="G92" s="96">
        <v>4580907.7648847392</v>
      </c>
      <c r="H92" s="97">
        <v>0.31217073797115935</v>
      </c>
      <c r="I92" s="96">
        <v>1082063.3439654317</v>
      </c>
      <c r="J92" s="96">
        <v>4580907.7648847392</v>
      </c>
      <c r="K92" s="97">
        <v>2.4459778664553067E-2</v>
      </c>
    </row>
    <row r="93" spans="1:11" s="2" customFormat="1" x14ac:dyDescent="0.35">
      <c r="A93" s="141" t="s">
        <v>80</v>
      </c>
      <c r="B93" s="142">
        <v>301</v>
      </c>
      <c r="C93" s="143" t="s">
        <v>81</v>
      </c>
      <c r="D93" s="96">
        <v>1357346</v>
      </c>
      <c r="E93" s="96">
        <v>1162800</v>
      </c>
      <c r="F93" s="96">
        <v>1308006.9544680119</v>
      </c>
      <c r="G93" s="96">
        <v>1162800</v>
      </c>
      <c r="H93" s="97">
        <v>-3.6349645213518245E-2</v>
      </c>
      <c r="I93" s="96">
        <v>1323412.3499999999</v>
      </c>
      <c r="J93" s="96">
        <v>1162800</v>
      </c>
      <c r="K93" s="97">
        <v>-2.5000000000000133E-2</v>
      </c>
    </row>
    <row r="94" spans="1:11" s="2" customFormat="1" x14ac:dyDescent="0.35">
      <c r="A94" s="141" t="s">
        <v>80</v>
      </c>
      <c r="B94" s="142">
        <v>302</v>
      </c>
      <c r="C94" s="143" t="s">
        <v>82</v>
      </c>
      <c r="D94" s="96">
        <v>1423362.4721378288</v>
      </c>
      <c r="E94" s="96">
        <v>559336.72786217113</v>
      </c>
      <c r="F94" s="96">
        <v>1719249.0295105889</v>
      </c>
      <c r="G94" s="96">
        <v>559336.72786217113</v>
      </c>
      <c r="H94" s="97">
        <v>0.20787857145646904</v>
      </c>
      <c r="I94" s="96">
        <v>1458177.6031657513</v>
      </c>
      <c r="J94" s="96">
        <v>559336.72786217113</v>
      </c>
      <c r="K94" s="97">
        <v>2.4459778664553067E-2</v>
      </c>
    </row>
    <row r="95" spans="1:11" s="2" customFormat="1" x14ac:dyDescent="0.35">
      <c r="A95" s="141" t="s">
        <v>80</v>
      </c>
      <c r="B95" s="142">
        <v>303</v>
      </c>
      <c r="C95" s="143" t="s">
        <v>83</v>
      </c>
      <c r="D95" s="96">
        <v>946720.00000000012</v>
      </c>
      <c r="E95" s="96">
        <v>868000</v>
      </c>
      <c r="F95" s="96">
        <v>1293115.9830677025</v>
      </c>
      <c r="G95" s="96">
        <v>868000</v>
      </c>
      <c r="H95" s="97">
        <v>0.365890636162437</v>
      </c>
      <c r="I95" s="96">
        <v>969876.56165730581</v>
      </c>
      <c r="J95" s="96">
        <v>868000</v>
      </c>
      <c r="K95" s="97">
        <v>2.4459778664553067E-2</v>
      </c>
    </row>
    <row r="96" spans="1:11" s="2" customFormat="1" x14ac:dyDescent="0.35">
      <c r="A96" s="141" t="s">
        <v>80</v>
      </c>
      <c r="B96" s="142">
        <v>304</v>
      </c>
      <c r="C96" s="143" t="s">
        <v>84</v>
      </c>
      <c r="D96" s="96">
        <v>1148097.7496627592</v>
      </c>
      <c r="E96" s="96">
        <v>1222056.7503372408</v>
      </c>
      <c r="F96" s="96">
        <v>1514026.2628180662</v>
      </c>
      <c r="G96" s="96">
        <v>1222056.7503372408</v>
      </c>
      <c r="H96" s="97">
        <v>0.31872592143203327</v>
      </c>
      <c r="I96" s="96">
        <v>1176179.9665047817</v>
      </c>
      <c r="J96" s="96">
        <v>1222056.7503372408</v>
      </c>
      <c r="K96" s="97">
        <v>2.4459778664553067E-2</v>
      </c>
    </row>
    <row r="97" spans="1:11" s="2" customFormat="1" x14ac:dyDescent="0.35">
      <c r="A97" s="141" t="s">
        <v>80</v>
      </c>
      <c r="B97" s="142">
        <v>305</v>
      </c>
      <c r="C97" s="143" t="s">
        <v>85</v>
      </c>
      <c r="D97" s="96">
        <v>1533063.7000000002</v>
      </c>
      <c r="E97" s="96">
        <v>0</v>
      </c>
      <c r="F97" s="96">
        <v>1445321.5216356842</v>
      </c>
      <c r="G97" s="96">
        <v>0</v>
      </c>
      <c r="H97" s="97">
        <v>-5.7233224140859851E-2</v>
      </c>
      <c r="I97" s="96">
        <v>1494737.1075000004</v>
      </c>
      <c r="J97" s="96">
        <v>0</v>
      </c>
      <c r="K97" s="97">
        <v>-2.4999999999999911E-2</v>
      </c>
    </row>
    <row r="98" spans="1:11" s="2" customFormat="1" x14ac:dyDescent="0.35">
      <c r="A98" s="141" t="s">
        <v>80</v>
      </c>
      <c r="B98" s="142">
        <v>306</v>
      </c>
      <c r="C98" s="143" t="s">
        <v>86</v>
      </c>
      <c r="D98" s="96">
        <v>3070323.4192585698</v>
      </c>
      <c r="E98" s="96">
        <v>3212440.2807414304</v>
      </c>
      <c r="F98" s="96">
        <v>1765312.1052814736</v>
      </c>
      <c r="G98" s="96">
        <v>3212440.2807414304</v>
      </c>
      <c r="H98" s="97">
        <v>-0.42504034128503443</v>
      </c>
      <c r="I98" s="96">
        <v>2993565.3337771054</v>
      </c>
      <c r="J98" s="96">
        <v>3212440.2807414304</v>
      </c>
      <c r="K98" s="97">
        <v>-2.5000000000000022E-2</v>
      </c>
    </row>
    <row r="99" spans="1:11" s="2" customFormat="1" x14ac:dyDescent="0.35">
      <c r="A99" s="141" t="s">
        <v>80</v>
      </c>
      <c r="B99" s="142">
        <v>307</v>
      </c>
      <c r="C99" s="143" t="s">
        <v>87</v>
      </c>
      <c r="D99" s="96">
        <v>2166219.2212956403</v>
      </c>
      <c r="E99" s="96">
        <v>2523388.4944366897</v>
      </c>
      <c r="F99" s="96">
        <v>1624950.7325367923</v>
      </c>
      <c r="G99" s="96">
        <v>2523388.4944366897</v>
      </c>
      <c r="H99" s="97">
        <v>-0.24986782659748963</v>
      </c>
      <c r="I99" s="96">
        <v>2112063.7407632493</v>
      </c>
      <c r="J99" s="96">
        <v>2523388.4944366897</v>
      </c>
      <c r="K99" s="97">
        <v>-2.5000000000000022E-2</v>
      </c>
    </row>
    <row r="100" spans="1:11" s="2" customFormat="1" x14ac:dyDescent="0.35">
      <c r="A100" s="141" t="s">
        <v>80</v>
      </c>
      <c r="B100" s="142">
        <v>308</v>
      </c>
      <c r="C100" s="143" t="s">
        <v>88</v>
      </c>
      <c r="D100" s="96">
        <v>1954668.0588617916</v>
      </c>
      <c r="E100" s="96">
        <v>2174020.9198744581</v>
      </c>
      <c r="F100" s="96">
        <v>1786974.727503404</v>
      </c>
      <c r="G100" s="96">
        <v>2174020.9198744581</v>
      </c>
      <c r="H100" s="97">
        <v>-8.5791206644076357E-2</v>
      </c>
      <c r="I100" s="96">
        <v>1905801.3573902466</v>
      </c>
      <c r="J100" s="96">
        <v>2174020.9198744581</v>
      </c>
      <c r="K100" s="97">
        <v>-2.5000000000000133E-2</v>
      </c>
    </row>
    <row r="101" spans="1:11" s="2" customFormat="1" x14ac:dyDescent="0.35">
      <c r="A101" s="141" t="s">
        <v>80</v>
      </c>
      <c r="B101" s="142">
        <v>203</v>
      </c>
      <c r="C101" s="143" t="s">
        <v>89</v>
      </c>
      <c r="D101" s="96">
        <v>1276692.2392247333</v>
      </c>
      <c r="E101" s="96">
        <v>8249843.9207752673</v>
      </c>
      <c r="F101" s="96">
        <v>1441152.1059270452</v>
      </c>
      <c r="G101" s="96">
        <v>8249843.9207752673</v>
      </c>
      <c r="H101" s="97">
        <v>0.12881715863032084</v>
      </c>
      <c r="I101" s="96">
        <v>1307919.8488189231</v>
      </c>
      <c r="J101" s="96">
        <v>8249843.9207752673</v>
      </c>
      <c r="K101" s="97">
        <v>2.4459778664553289E-2</v>
      </c>
    </row>
    <row r="102" spans="1:11" s="2" customFormat="1" x14ac:dyDescent="0.35">
      <c r="A102" s="141" t="s">
        <v>80</v>
      </c>
      <c r="B102" s="142">
        <v>310</v>
      </c>
      <c r="C102" s="143" t="s">
        <v>90</v>
      </c>
      <c r="D102" s="96">
        <v>1170238.5</v>
      </c>
      <c r="E102" s="96">
        <v>0</v>
      </c>
      <c r="F102" s="96">
        <v>1112838.6346003795</v>
      </c>
      <c r="G102" s="96">
        <v>0</v>
      </c>
      <c r="H102" s="97">
        <v>-4.9049715420933837E-2</v>
      </c>
      <c r="I102" s="96">
        <v>1140982.5374999999</v>
      </c>
      <c r="J102" s="96">
        <v>0</v>
      </c>
      <c r="K102" s="97">
        <v>-2.5000000000000133E-2</v>
      </c>
    </row>
    <row r="103" spans="1:11" s="2" customFormat="1" x14ac:dyDescent="0.35">
      <c r="A103" s="141" t="s">
        <v>80</v>
      </c>
      <c r="B103" s="142">
        <v>311</v>
      </c>
      <c r="C103" s="143" t="s">
        <v>91</v>
      </c>
      <c r="D103" s="96">
        <v>1375762.0864368265</v>
      </c>
      <c r="E103" s="96">
        <v>328624.91356317286</v>
      </c>
      <c r="F103" s="96">
        <v>1212454.9783522221</v>
      </c>
      <c r="G103" s="96">
        <v>328624.91356317286</v>
      </c>
      <c r="H103" s="97">
        <v>-0.11870301536478867</v>
      </c>
      <c r="I103" s="96">
        <v>1341368.0342759059</v>
      </c>
      <c r="J103" s="96">
        <v>328624.91356317286</v>
      </c>
      <c r="K103" s="97">
        <v>-2.4999999999999911E-2</v>
      </c>
    </row>
    <row r="104" spans="1:11" s="2" customFormat="1" x14ac:dyDescent="0.35">
      <c r="A104" s="141" t="s">
        <v>80</v>
      </c>
      <c r="B104" s="142">
        <v>312</v>
      </c>
      <c r="C104" s="143" t="s">
        <v>92</v>
      </c>
      <c r="D104" s="96">
        <v>1213167.1705093072</v>
      </c>
      <c r="E104" s="96">
        <v>1647711.3294906926</v>
      </c>
      <c r="F104" s="96">
        <v>1537431.5019117738</v>
      </c>
      <c r="G104" s="96">
        <v>1647711.3294906926</v>
      </c>
      <c r="H104" s="97">
        <v>0.26728742689792306</v>
      </c>
      <c r="I104" s="96">
        <v>1242840.9709830671</v>
      </c>
      <c r="J104" s="96">
        <v>1647711.3294906926</v>
      </c>
      <c r="K104" s="97">
        <v>2.4459778664553067E-2</v>
      </c>
    </row>
    <row r="105" spans="1:11" s="2" customFormat="1" x14ac:dyDescent="0.35">
      <c r="A105" s="141" t="s">
        <v>80</v>
      </c>
      <c r="B105" s="142">
        <v>313</v>
      </c>
      <c r="C105" s="143" t="s">
        <v>93</v>
      </c>
      <c r="D105" s="96">
        <v>1296712</v>
      </c>
      <c r="E105" s="96">
        <v>0</v>
      </c>
      <c r="F105" s="96">
        <v>1290013.1981576295</v>
      </c>
      <c r="G105" s="96">
        <v>0</v>
      </c>
      <c r="H105" s="97">
        <v>-5.1659904761971465E-3</v>
      </c>
      <c r="I105" s="96">
        <v>1290013.1981576295</v>
      </c>
      <c r="J105" s="96">
        <v>0</v>
      </c>
      <c r="K105" s="97">
        <v>-5.1659904761971465E-3</v>
      </c>
    </row>
    <row r="106" spans="1:11" s="2" customFormat="1" x14ac:dyDescent="0.35">
      <c r="A106" s="141" t="s">
        <v>80</v>
      </c>
      <c r="B106" s="142">
        <v>314</v>
      </c>
      <c r="C106" s="143" t="s">
        <v>94</v>
      </c>
      <c r="D106" s="96">
        <v>776667.19636933343</v>
      </c>
      <c r="E106" s="96">
        <v>304444.30363066663</v>
      </c>
      <c r="F106" s="96">
        <v>721822.96848467016</v>
      </c>
      <c r="G106" s="96">
        <v>304444.30363066663</v>
      </c>
      <c r="H106" s="97">
        <v>-7.0614837527633756E-2</v>
      </c>
      <c r="I106" s="96">
        <v>757250.51646010007</v>
      </c>
      <c r="J106" s="96">
        <v>304444.30363066663</v>
      </c>
      <c r="K106" s="97">
        <v>-2.5000000000000022E-2</v>
      </c>
    </row>
    <row r="107" spans="1:11" s="2" customFormat="1" x14ac:dyDescent="0.35">
      <c r="A107" s="141" t="s">
        <v>80</v>
      </c>
      <c r="B107" s="142">
        <v>315</v>
      </c>
      <c r="C107" s="143" t="s">
        <v>95</v>
      </c>
      <c r="D107" s="96">
        <v>803834.55170272407</v>
      </c>
      <c r="E107" s="96">
        <v>208850.44829727599</v>
      </c>
      <c r="F107" s="96">
        <v>866126.44043649535</v>
      </c>
      <c r="G107" s="96">
        <v>208850.44829727599</v>
      </c>
      <c r="H107" s="97">
        <v>7.7493420258959222E-2</v>
      </c>
      <c r="I107" s="96">
        <v>823496.16692029289</v>
      </c>
      <c r="J107" s="96">
        <v>208850.44829727599</v>
      </c>
      <c r="K107" s="97">
        <v>2.4459778664553067E-2</v>
      </c>
    </row>
    <row r="108" spans="1:11" s="2" customFormat="1" x14ac:dyDescent="0.35">
      <c r="A108" s="141" t="s">
        <v>80</v>
      </c>
      <c r="B108" s="142">
        <v>317</v>
      </c>
      <c r="C108" s="143" t="s">
        <v>96</v>
      </c>
      <c r="D108" s="96">
        <v>2094141.6603074276</v>
      </c>
      <c r="E108" s="96">
        <v>5838909.6396825714</v>
      </c>
      <c r="F108" s="96">
        <v>1576646.0260124148</v>
      </c>
      <c r="G108" s="96">
        <v>5838909.6396825714</v>
      </c>
      <c r="H108" s="97">
        <v>-0.24711586809224861</v>
      </c>
      <c r="I108" s="96">
        <v>2041788.1187997421</v>
      </c>
      <c r="J108" s="96">
        <v>5838909.6396825714</v>
      </c>
      <c r="K108" s="97">
        <v>-2.4999999999999911E-2</v>
      </c>
    </row>
    <row r="109" spans="1:11" s="2" customFormat="1" x14ac:dyDescent="0.35">
      <c r="A109" s="141" t="s">
        <v>80</v>
      </c>
      <c r="B109" s="142">
        <v>318</v>
      </c>
      <c r="C109" s="143" t="s">
        <v>97</v>
      </c>
      <c r="D109" s="96">
        <v>717475.48999999987</v>
      </c>
      <c r="E109" s="96">
        <v>139200.01</v>
      </c>
      <c r="F109" s="96">
        <v>817602.31965148542</v>
      </c>
      <c r="G109" s="96">
        <v>139200.01</v>
      </c>
      <c r="H109" s="97">
        <v>0.13955435558012663</v>
      </c>
      <c r="I109" s="96">
        <v>735024.78168264148</v>
      </c>
      <c r="J109" s="96">
        <v>139200.01</v>
      </c>
      <c r="K109" s="97">
        <v>2.4459778664552845E-2</v>
      </c>
    </row>
    <row r="110" spans="1:11" s="2" customFormat="1" x14ac:dyDescent="0.35">
      <c r="A110" s="141" t="s">
        <v>80</v>
      </c>
      <c r="B110" s="142">
        <v>319</v>
      </c>
      <c r="C110" s="143" t="s">
        <v>98</v>
      </c>
      <c r="D110" s="96">
        <v>1166892.6780980458</v>
      </c>
      <c r="E110" s="96">
        <v>677331.32190195424</v>
      </c>
      <c r="F110" s="96">
        <v>1060206.979607285</v>
      </c>
      <c r="G110" s="96">
        <v>677331.32190195424</v>
      </c>
      <c r="H110" s="97">
        <v>-9.1427172775349841E-2</v>
      </c>
      <c r="I110" s="96">
        <v>1137720.3611455946</v>
      </c>
      <c r="J110" s="96">
        <v>677331.32190195424</v>
      </c>
      <c r="K110" s="97">
        <v>-2.5000000000000022E-2</v>
      </c>
    </row>
    <row r="111" spans="1:11" s="2" customFormat="1" x14ac:dyDescent="0.35">
      <c r="A111" s="141" t="s">
        <v>80</v>
      </c>
      <c r="B111" s="142">
        <v>320</v>
      </c>
      <c r="C111" s="143" t="s">
        <v>99</v>
      </c>
      <c r="D111" s="96">
        <v>1569811.2997823977</v>
      </c>
      <c r="E111" s="96">
        <v>0</v>
      </c>
      <c r="F111" s="96">
        <v>1329128.8002804357</v>
      </c>
      <c r="G111" s="96">
        <v>0</v>
      </c>
      <c r="H111" s="97">
        <v>-0.15331938274066736</v>
      </c>
      <c r="I111" s="96">
        <v>1530566.0172878378</v>
      </c>
      <c r="J111" s="96">
        <v>0</v>
      </c>
      <c r="K111" s="97">
        <v>-2.4999999999999911E-2</v>
      </c>
    </row>
    <row r="112" spans="1:11" s="2" customFormat="1" x14ac:dyDescent="0.35">
      <c r="A112" s="141" t="s">
        <v>100</v>
      </c>
      <c r="B112" s="142">
        <v>867</v>
      </c>
      <c r="C112" s="143" t="s">
        <v>101</v>
      </c>
      <c r="D112" s="96">
        <v>643175.6</v>
      </c>
      <c r="E112" s="96">
        <v>405680</v>
      </c>
      <c r="F112" s="96">
        <v>531315.00991165289</v>
      </c>
      <c r="G112" s="96">
        <v>405680</v>
      </c>
      <c r="H112" s="97">
        <v>-0.17391920664954807</v>
      </c>
      <c r="I112" s="96">
        <v>627096.21000000008</v>
      </c>
      <c r="J112" s="96">
        <v>405680</v>
      </c>
      <c r="K112" s="97">
        <v>-2.49999999999998E-2</v>
      </c>
    </row>
    <row r="113" spans="1:11" s="2" customFormat="1" x14ac:dyDescent="0.35">
      <c r="A113" s="141" t="s">
        <v>100</v>
      </c>
      <c r="B113" s="142">
        <v>846</v>
      </c>
      <c r="C113" s="143" t="s">
        <v>102</v>
      </c>
      <c r="D113" s="96">
        <v>998882.1341867405</v>
      </c>
      <c r="E113" s="96">
        <v>2647423.4658132596</v>
      </c>
      <c r="F113" s="96">
        <v>945736.31161277683</v>
      </c>
      <c r="G113" s="96">
        <v>2647423.4658132596</v>
      </c>
      <c r="H113" s="97">
        <v>-5.3205298958753922E-2</v>
      </c>
      <c r="I113" s="96">
        <v>973910.08083207195</v>
      </c>
      <c r="J113" s="96">
        <v>2647423.4658132596</v>
      </c>
      <c r="K113" s="97">
        <v>-2.5000000000000022E-2</v>
      </c>
    </row>
    <row r="114" spans="1:11" s="2" customFormat="1" x14ac:dyDescent="0.35">
      <c r="A114" s="141" t="s">
        <v>100</v>
      </c>
      <c r="B114" s="142">
        <v>825</v>
      </c>
      <c r="C114" s="143" t="s">
        <v>103</v>
      </c>
      <c r="D114" s="96">
        <v>3630701.142837042</v>
      </c>
      <c r="E114" s="96">
        <v>4876449.4571629576</v>
      </c>
      <c r="F114" s="96">
        <v>2322744.200687808</v>
      </c>
      <c r="G114" s="96">
        <v>4876449.4571629576</v>
      </c>
      <c r="H114" s="97">
        <v>-0.36024913389792035</v>
      </c>
      <c r="I114" s="96">
        <v>3539933.6142661162</v>
      </c>
      <c r="J114" s="96">
        <v>4876449.4571629576</v>
      </c>
      <c r="K114" s="97">
        <v>-2.4999999999999911E-2</v>
      </c>
    </row>
    <row r="115" spans="1:11" s="2" customFormat="1" x14ac:dyDescent="0.35">
      <c r="A115" s="141" t="s">
        <v>100</v>
      </c>
      <c r="B115" s="142">
        <v>845</v>
      </c>
      <c r="C115" s="143" t="s">
        <v>104</v>
      </c>
      <c r="D115" s="96">
        <v>1595055.4738228219</v>
      </c>
      <c r="E115" s="96">
        <v>7542702.6261771787</v>
      </c>
      <c r="F115" s="96">
        <v>1943895.9018149967</v>
      </c>
      <c r="G115" s="96">
        <v>7542702.6261771787</v>
      </c>
      <c r="H115" s="97">
        <v>0.21870112589634227</v>
      </c>
      <c r="I115" s="96">
        <v>1634070.177670212</v>
      </c>
      <c r="J115" s="96">
        <v>7542702.6261771787</v>
      </c>
      <c r="K115" s="97">
        <v>2.4459778664553067E-2</v>
      </c>
    </row>
    <row r="116" spans="1:11" s="2" customFormat="1" x14ac:dyDescent="0.35">
      <c r="A116" s="141" t="s">
        <v>100</v>
      </c>
      <c r="B116" s="142">
        <v>850</v>
      </c>
      <c r="C116" s="143" t="s">
        <v>105</v>
      </c>
      <c r="D116" s="96">
        <v>4586842.3406250002</v>
      </c>
      <c r="E116" s="96">
        <v>5934255.859375</v>
      </c>
      <c r="F116" s="96">
        <v>5332140.1861782642</v>
      </c>
      <c r="G116" s="96">
        <v>5934255.859375</v>
      </c>
      <c r="H116" s="97">
        <v>0.16248603945949225</v>
      </c>
      <c r="I116" s="96">
        <v>4699035.4890458873</v>
      </c>
      <c r="J116" s="96">
        <v>5934255.859375</v>
      </c>
      <c r="K116" s="97">
        <v>2.4459778664552845E-2</v>
      </c>
    </row>
    <row r="117" spans="1:11" s="2" customFormat="1" x14ac:dyDescent="0.35">
      <c r="A117" s="141" t="s">
        <v>100</v>
      </c>
      <c r="B117" s="142">
        <v>921</v>
      </c>
      <c r="C117" s="143" t="s">
        <v>106</v>
      </c>
      <c r="D117" s="96">
        <v>596455</v>
      </c>
      <c r="E117" s="96">
        <v>0</v>
      </c>
      <c r="F117" s="96">
        <v>510549.82474286598</v>
      </c>
      <c r="G117" s="96">
        <v>0</v>
      </c>
      <c r="H117" s="97">
        <v>-0.1440262471722662</v>
      </c>
      <c r="I117" s="96">
        <v>581543.625</v>
      </c>
      <c r="J117" s="96">
        <v>0</v>
      </c>
      <c r="K117" s="97">
        <v>-2.5000000000000022E-2</v>
      </c>
    </row>
    <row r="118" spans="1:11" s="2" customFormat="1" x14ac:dyDescent="0.35">
      <c r="A118" s="141" t="s">
        <v>100</v>
      </c>
      <c r="B118" s="142">
        <v>886</v>
      </c>
      <c r="C118" s="143" t="s">
        <v>107</v>
      </c>
      <c r="D118" s="96">
        <v>6838301.99251239</v>
      </c>
      <c r="E118" s="96">
        <v>6982915.9074876094</v>
      </c>
      <c r="F118" s="96">
        <v>6274319.3940507304</v>
      </c>
      <c r="G118" s="96">
        <v>6982915.9074876094</v>
      </c>
      <c r="H118" s="97">
        <v>-8.2474070182801729E-2</v>
      </c>
      <c r="I118" s="96">
        <v>6667344.4426995814</v>
      </c>
      <c r="J118" s="96">
        <v>6982915.9074876094</v>
      </c>
      <c r="K118" s="97">
        <v>-2.49999999999998E-2</v>
      </c>
    </row>
    <row r="119" spans="1:11" s="2" customFormat="1" x14ac:dyDescent="0.35">
      <c r="A119" s="141" t="s">
        <v>100</v>
      </c>
      <c r="B119" s="142">
        <v>887</v>
      </c>
      <c r="C119" s="143" t="s">
        <v>108</v>
      </c>
      <c r="D119" s="96">
        <v>1033088</v>
      </c>
      <c r="E119" s="96">
        <v>0</v>
      </c>
      <c r="F119" s="96">
        <v>1222040.8663273596</v>
      </c>
      <c r="G119" s="96">
        <v>0</v>
      </c>
      <c r="H119" s="97">
        <v>0.18290103682102554</v>
      </c>
      <c r="I119" s="96">
        <v>1058357.1038210057</v>
      </c>
      <c r="J119" s="96">
        <v>0</v>
      </c>
      <c r="K119" s="97">
        <v>2.4459778664552845E-2</v>
      </c>
    </row>
    <row r="120" spans="1:11" s="2" customFormat="1" x14ac:dyDescent="0.35">
      <c r="A120" s="141" t="s">
        <v>100</v>
      </c>
      <c r="B120" s="142">
        <v>826</v>
      </c>
      <c r="C120" s="143" t="s">
        <v>109</v>
      </c>
      <c r="D120" s="96">
        <v>1597681.8463293188</v>
      </c>
      <c r="E120" s="96">
        <v>0</v>
      </c>
      <c r="F120" s="96">
        <v>1355471.2482067668</v>
      </c>
      <c r="G120" s="96">
        <v>0</v>
      </c>
      <c r="H120" s="97">
        <v>-0.15160127072798124</v>
      </c>
      <c r="I120" s="96">
        <v>1557739.8001710856</v>
      </c>
      <c r="J120" s="96">
        <v>0</v>
      </c>
      <c r="K120" s="97">
        <v>-2.5000000000000133E-2</v>
      </c>
    </row>
    <row r="121" spans="1:11" s="2" customFormat="1" x14ac:dyDescent="0.35">
      <c r="A121" s="141" t="s">
        <v>100</v>
      </c>
      <c r="B121" s="142">
        <v>931</v>
      </c>
      <c r="C121" s="143" t="s">
        <v>110</v>
      </c>
      <c r="D121" s="96">
        <v>2470308.4870717158</v>
      </c>
      <c r="E121" s="96">
        <v>2282953.712928284</v>
      </c>
      <c r="F121" s="96">
        <v>2656866.2726086508</v>
      </c>
      <c r="G121" s="96">
        <v>2282953.712928284</v>
      </c>
      <c r="H121" s="97">
        <v>7.5520035863245294E-2</v>
      </c>
      <c r="I121" s="96">
        <v>2530731.685898657</v>
      </c>
      <c r="J121" s="96">
        <v>2282953.712928284</v>
      </c>
      <c r="K121" s="97">
        <v>2.4459778664553067E-2</v>
      </c>
    </row>
    <row r="122" spans="1:11" s="2" customFormat="1" x14ac:dyDescent="0.35">
      <c r="A122" s="141" t="s">
        <v>100</v>
      </c>
      <c r="B122" s="142">
        <v>851</v>
      </c>
      <c r="C122" s="143" t="s">
        <v>111</v>
      </c>
      <c r="D122" s="96">
        <v>768642.5</v>
      </c>
      <c r="E122" s="96">
        <v>0</v>
      </c>
      <c r="F122" s="96">
        <v>810910.56997731735</v>
      </c>
      <c r="G122" s="96">
        <v>0</v>
      </c>
      <c r="H122" s="97">
        <v>5.499054498979361E-2</v>
      </c>
      <c r="I122" s="96">
        <v>787443.32542216859</v>
      </c>
      <c r="J122" s="96">
        <v>0</v>
      </c>
      <c r="K122" s="97">
        <v>2.4459778664552845E-2</v>
      </c>
    </row>
    <row r="123" spans="1:11" s="2" customFormat="1" x14ac:dyDescent="0.35">
      <c r="A123" s="141" t="s">
        <v>100</v>
      </c>
      <c r="B123" s="142">
        <v>870</v>
      </c>
      <c r="C123" s="143" t="s">
        <v>112</v>
      </c>
      <c r="D123" s="96">
        <v>646368.09023926477</v>
      </c>
      <c r="E123" s="96">
        <v>711474.40976073511</v>
      </c>
      <c r="F123" s="96">
        <v>635937.25420618127</v>
      </c>
      <c r="G123" s="96">
        <v>711474.40976073511</v>
      </c>
      <c r="H123" s="97">
        <v>-1.6137609808711817E-2</v>
      </c>
      <c r="I123" s="96">
        <v>635937.25420618127</v>
      </c>
      <c r="J123" s="96">
        <v>711474.40976073511</v>
      </c>
      <c r="K123" s="97">
        <v>-1.6137609808711817E-2</v>
      </c>
    </row>
    <row r="124" spans="1:11" s="2" customFormat="1" x14ac:dyDescent="0.35">
      <c r="A124" s="141" t="s">
        <v>100</v>
      </c>
      <c r="B124" s="142">
        <v>871</v>
      </c>
      <c r="C124" s="143" t="s">
        <v>113</v>
      </c>
      <c r="D124" s="96">
        <v>681437.12405465206</v>
      </c>
      <c r="E124" s="96">
        <v>1364570.8759453478</v>
      </c>
      <c r="F124" s="96">
        <v>867756.17709190992</v>
      </c>
      <c r="G124" s="96">
        <v>1364570.8759453478</v>
      </c>
      <c r="H124" s="97">
        <v>0.27342075513677888</v>
      </c>
      <c r="I124" s="96">
        <v>698104.92528283841</v>
      </c>
      <c r="J124" s="96">
        <v>1364570.8759453478</v>
      </c>
      <c r="K124" s="97">
        <v>2.4459778664553067E-2</v>
      </c>
    </row>
    <row r="125" spans="1:11" s="2" customFormat="1" x14ac:dyDescent="0.35">
      <c r="A125" s="141" t="s">
        <v>100</v>
      </c>
      <c r="B125" s="142">
        <v>852</v>
      </c>
      <c r="C125" s="143" t="s">
        <v>114</v>
      </c>
      <c r="D125" s="96">
        <v>993630.69676919701</v>
      </c>
      <c r="E125" s="96">
        <v>639713.10323080304</v>
      </c>
      <c r="F125" s="96">
        <v>987397.50163783366</v>
      </c>
      <c r="G125" s="96">
        <v>639713.10323080304</v>
      </c>
      <c r="H125" s="97">
        <v>-6.2731507305789913E-3</v>
      </c>
      <c r="I125" s="96">
        <v>987397.50163783366</v>
      </c>
      <c r="J125" s="96">
        <v>639713.10323080304</v>
      </c>
      <c r="K125" s="97">
        <v>-6.2731507305789913E-3</v>
      </c>
    </row>
    <row r="126" spans="1:11" s="2" customFormat="1" x14ac:dyDescent="0.35">
      <c r="A126" s="141" t="s">
        <v>100</v>
      </c>
      <c r="B126" s="142">
        <v>936</v>
      </c>
      <c r="C126" s="143" t="s">
        <v>115</v>
      </c>
      <c r="D126" s="96">
        <v>5211881.5676352615</v>
      </c>
      <c r="E126" s="96">
        <v>1922872.3323647385</v>
      </c>
      <c r="F126" s="96">
        <v>4680780.5586767169</v>
      </c>
      <c r="G126" s="96">
        <v>1922872.3323647385</v>
      </c>
      <c r="H126" s="97">
        <v>-0.10190197188220373</v>
      </c>
      <c r="I126" s="96">
        <v>5081584.5284443796</v>
      </c>
      <c r="J126" s="96">
        <v>1922872.3323647385</v>
      </c>
      <c r="K126" s="97">
        <v>-2.5000000000000022E-2</v>
      </c>
    </row>
    <row r="127" spans="1:11" s="2" customFormat="1" x14ac:dyDescent="0.35">
      <c r="A127" s="141" t="s">
        <v>100</v>
      </c>
      <c r="B127" s="142">
        <v>869</v>
      </c>
      <c r="C127" s="143" t="s">
        <v>116</v>
      </c>
      <c r="D127" s="96">
        <v>860114.8</v>
      </c>
      <c r="E127" s="96">
        <v>0</v>
      </c>
      <c r="F127" s="96">
        <v>740926.71068552241</v>
      </c>
      <c r="G127" s="96">
        <v>0</v>
      </c>
      <c r="H127" s="97">
        <v>-0.13857230373721929</v>
      </c>
      <c r="I127" s="96">
        <v>838611.93</v>
      </c>
      <c r="J127" s="96">
        <v>0</v>
      </c>
      <c r="K127" s="97">
        <v>-2.5000000000000022E-2</v>
      </c>
    </row>
    <row r="128" spans="1:11" s="2" customFormat="1" x14ac:dyDescent="0.35">
      <c r="A128" s="141" t="s">
        <v>100</v>
      </c>
      <c r="B128" s="142">
        <v>938</v>
      </c>
      <c r="C128" s="143" t="s">
        <v>117</v>
      </c>
      <c r="D128" s="96">
        <v>3495097.4816562869</v>
      </c>
      <c r="E128" s="96">
        <v>5198597.9183437135</v>
      </c>
      <c r="F128" s="96">
        <v>3178657.1848384407</v>
      </c>
      <c r="G128" s="96">
        <v>5198597.9183437135</v>
      </c>
      <c r="H128" s="97">
        <v>-9.0538332186342552E-2</v>
      </c>
      <c r="I128" s="96">
        <v>3407720.0446148799</v>
      </c>
      <c r="J128" s="96">
        <v>5198597.9183437135</v>
      </c>
      <c r="K128" s="97">
        <v>-2.4999999999999911E-2</v>
      </c>
    </row>
    <row r="129" spans="1:11" s="2" customFormat="1" x14ac:dyDescent="0.35">
      <c r="A129" s="141" t="s">
        <v>100</v>
      </c>
      <c r="B129" s="142">
        <v>868</v>
      </c>
      <c r="C129" s="143" t="s">
        <v>118</v>
      </c>
      <c r="D129" s="96">
        <v>913998.10000000009</v>
      </c>
      <c r="E129" s="96">
        <v>267730</v>
      </c>
      <c r="F129" s="96">
        <v>623373.6482608628</v>
      </c>
      <c r="G129" s="96">
        <v>267730</v>
      </c>
      <c r="H129" s="97">
        <v>-0.31797052065987585</v>
      </c>
      <c r="I129" s="96">
        <v>891148.14750000008</v>
      </c>
      <c r="J129" s="96">
        <v>267730</v>
      </c>
      <c r="K129" s="97">
        <v>-2.5000000000000022E-2</v>
      </c>
    </row>
    <row r="130" spans="1:11" s="2" customFormat="1" x14ac:dyDescent="0.35">
      <c r="A130" s="141" t="s">
        <v>100</v>
      </c>
      <c r="B130" s="142">
        <v>872</v>
      </c>
      <c r="C130" s="143" t="s">
        <v>119</v>
      </c>
      <c r="D130" s="96">
        <v>661653.6</v>
      </c>
      <c r="E130" s="96">
        <v>0</v>
      </c>
      <c r="F130" s="96">
        <v>733744.45858912461</v>
      </c>
      <c r="G130" s="96">
        <v>0</v>
      </c>
      <c r="H130" s="97">
        <v>0.1089555903408137</v>
      </c>
      <c r="I130" s="96">
        <v>677837.50060860463</v>
      </c>
      <c r="J130" s="96">
        <v>0</v>
      </c>
      <c r="K130" s="97">
        <v>2.4459778664553067E-2</v>
      </c>
    </row>
    <row r="131" spans="1:11" s="2" customFormat="1" x14ac:dyDescent="0.35">
      <c r="A131" s="141" t="s">
        <v>120</v>
      </c>
      <c r="B131" s="142">
        <v>800</v>
      </c>
      <c r="C131" s="143" t="s">
        <v>121</v>
      </c>
      <c r="D131" s="96">
        <v>650774.94715172495</v>
      </c>
      <c r="E131" s="96">
        <v>429282.45284827502</v>
      </c>
      <c r="F131" s="96">
        <v>735085.62898820301</v>
      </c>
      <c r="G131" s="96">
        <v>429282.45284827502</v>
      </c>
      <c r="H131" s="97">
        <v>0.12955428325181284</v>
      </c>
      <c r="I131" s="96">
        <v>666692.75831949222</v>
      </c>
      <c r="J131" s="96">
        <v>429282.45284827502</v>
      </c>
      <c r="K131" s="97">
        <v>2.4459778664552845E-2</v>
      </c>
    </row>
    <row r="132" spans="1:11" s="2" customFormat="1" x14ac:dyDescent="0.35">
      <c r="A132" s="141" t="s">
        <v>120</v>
      </c>
      <c r="B132" s="142">
        <v>837</v>
      </c>
      <c r="C132" s="143" t="s">
        <v>122</v>
      </c>
      <c r="D132" s="96">
        <v>1212011.4649979649</v>
      </c>
      <c r="E132" s="96">
        <v>372502.03500203503</v>
      </c>
      <c r="F132" s="96">
        <v>642054.80672450922</v>
      </c>
      <c r="G132" s="96">
        <v>372502.03500203503</v>
      </c>
      <c r="H132" s="97">
        <v>-0.47025682077554665</v>
      </c>
      <c r="I132" s="96">
        <v>1181711.1783730157</v>
      </c>
      <c r="J132" s="96">
        <v>372502.03500203503</v>
      </c>
      <c r="K132" s="97">
        <v>-2.5000000000000022E-2</v>
      </c>
    </row>
    <row r="133" spans="1:11" s="2" customFormat="1" x14ac:dyDescent="0.35">
      <c r="A133" s="141" t="s">
        <v>120</v>
      </c>
      <c r="B133" s="142">
        <v>801</v>
      </c>
      <c r="C133" s="94" t="s">
        <v>123</v>
      </c>
      <c r="D133" s="96">
        <v>1586575.6460885557</v>
      </c>
      <c r="E133" s="96">
        <v>1184574.3539114443</v>
      </c>
      <c r="F133" s="96">
        <v>1722258.3970248501</v>
      </c>
      <c r="G133" s="96">
        <v>1184574.3539114443</v>
      </c>
      <c r="H133" s="97">
        <v>8.5519244714740372E-2</v>
      </c>
      <c r="I133" s="96">
        <v>1625382.9352264521</v>
      </c>
      <c r="J133" s="96">
        <v>1184574.3539114443</v>
      </c>
      <c r="K133" s="97">
        <v>2.4459778664553067E-2</v>
      </c>
    </row>
    <row r="134" spans="1:11" s="2" customFormat="1" x14ac:dyDescent="0.35">
      <c r="A134" s="141" t="s">
        <v>120</v>
      </c>
      <c r="B134" s="142">
        <v>908</v>
      </c>
      <c r="C134" s="143" t="s">
        <v>124</v>
      </c>
      <c r="D134" s="96">
        <v>2200067.9511048645</v>
      </c>
      <c r="E134" s="96">
        <v>1754949.9488951357</v>
      </c>
      <c r="F134" s="96">
        <v>2081539.7671965333</v>
      </c>
      <c r="G134" s="96">
        <v>1754949.9488951357</v>
      </c>
      <c r="H134" s="97">
        <v>-5.3874783207858101E-2</v>
      </c>
      <c r="I134" s="96">
        <v>2145066.2523272429</v>
      </c>
      <c r="J134" s="96">
        <v>1754949.9488951357</v>
      </c>
      <c r="K134" s="97">
        <v>-2.5000000000000022E-2</v>
      </c>
    </row>
    <row r="135" spans="1:11" s="2" customFormat="1" x14ac:dyDescent="0.35">
      <c r="A135" s="141" t="s">
        <v>120</v>
      </c>
      <c r="B135" s="142">
        <v>878</v>
      </c>
      <c r="C135" s="143" t="s">
        <v>125</v>
      </c>
      <c r="D135" s="96">
        <v>2230704.9983050846</v>
      </c>
      <c r="E135" s="96">
        <v>1225966.1016949152</v>
      </c>
      <c r="F135" s="96">
        <v>2728053.0680161216</v>
      </c>
      <c r="G135" s="96">
        <v>1225966.1016949152</v>
      </c>
      <c r="H135" s="97">
        <v>0.22295555444979409</v>
      </c>
      <c r="I135" s="96">
        <v>2285267.5488295392</v>
      </c>
      <c r="J135" s="96">
        <v>1225966.1016949152</v>
      </c>
      <c r="K135" s="97">
        <v>2.4459778664553067E-2</v>
      </c>
    </row>
    <row r="136" spans="1:11" s="2" customFormat="1" x14ac:dyDescent="0.35">
      <c r="A136" s="141" t="s">
        <v>120</v>
      </c>
      <c r="B136" s="142">
        <v>835</v>
      </c>
      <c r="C136" s="143" t="s">
        <v>126</v>
      </c>
      <c r="D136" s="96">
        <v>1822251.5553218792</v>
      </c>
      <c r="E136" s="96">
        <v>411287.94467812078</v>
      </c>
      <c r="F136" s="96">
        <v>1512746.9452129416</v>
      </c>
      <c r="G136" s="96">
        <v>411287.94467812078</v>
      </c>
      <c r="H136" s="97">
        <v>-0.16984735680703933</v>
      </c>
      <c r="I136" s="96">
        <v>1776695.266438832</v>
      </c>
      <c r="J136" s="96">
        <v>411287.94467812078</v>
      </c>
      <c r="K136" s="97">
        <v>-2.5000000000000133E-2</v>
      </c>
    </row>
    <row r="137" spans="1:11" s="2" customFormat="1" x14ac:dyDescent="0.35">
      <c r="A137" s="141" t="s">
        <v>120</v>
      </c>
      <c r="B137" s="142">
        <v>916</v>
      </c>
      <c r="C137" s="143" t="s">
        <v>127</v>
      </c>
      <c r="D137" s="96">
        <v>2587347.1999900001</v>
      </c>
      <c r="E137" s="96">
        <v>0</v>
      </c>
      <c r="F137" s="96">
        <v>2419097.2412938634</v>
      </c>
      <c r="G137" s="96">
        <v>0</v>
      </c>
      <c r="H137" s="97">
        <v>-6.5027978733115943E-2</v>
      </c>
      <c r="I137" s="96">
        <v>2522663.51999025</v>
      </c>
      <c r="J137" s="96">
        <v>0</v>
      </c>
      <c r="K137" s="97">
        <v>-2.5000000000000022E-2</v>
      </c>
    </row>
    <row r="138" spans="1:11" s="2" customFormat="1" x14ac:dyDescent="0.35">
      <c r="A138" s="141" t="s">
        <v>120</v>
      </c>
      <c r="B138" s="142">
        <v>802</v>
      </c>
      <c r="C138" s="143" t="s">
        <v>128</v>
      </c>
      <c r="D138" s="96">
        <v>859552.34791674092</v>
      </c>
      <c r="E138" s="96">
        <v>1516973.2211927341</v>
      </c>
      <c r="F138" s="96">
        <v>873808.42029588774</v>
      </c>
      <c r="G138" s="96">
        <v>1516973.2211927341</v>
      </c>
      <c r="H138" s="97">
        <v>1.6585461506444243E-2</v>
      </c>
      <c r="I138" s="96">
        <v>873808.42029588763</v>
      </c>
      <c r="J138" s="96">
        <v>1516973.2211927341</v>
      </c>
      <c r="K138" s="97">
        <v>1.6585461506444021E-2</v>
      </c>
    </row>
    <row r="139" spans="1:11" s="2" customFormat="1" x14ac:dyDescent="0.35">
      <c r="A139" s="141" t="s">
        <v>120</v>
      </c>
      <c r="B139" s="142">
        <v>879</v>
      </c>
      <c r="C139" s="143" t="s">
        <v>129</v>
      </c>
      <c r="D139" s="96">
        <v>1030302.2945710601</v>
      </c>
      <c r="E139" s="96">
        <v>2631403.40542894</v>
      </c>
      <c r="F139" s="96">
        <v>1068496.3194186103</v>
      </c>
      <c r="G139" s="96">
        <v>2631403.40542894</v>
      </c>
      <c r="H139" s="97">
        <v>3.7070697647481499E-2</v>
      </c>
      <c r="I139" s="96">
        <v>1055503.2606538492</v>
      </c>
      <c r="J139" s="96">
        <v>2631403.40542894</v>
      </c>
      <c r="K139" s="97">
        <v>2.4459778664552845E-2</v>
      </c>
    </row>
    <row r="140" spans="1:11" s="2" customFormat="1" x14ac:dyDescent="0.35">
      <c r="A140" s="141" t="s">
        <v>120</v>
      </c>
      <c r="B140" s="142">
        <v>836</v>
      </c>
      <c r="C140" s="143" t="s">
        <v>130</v>
      </c>
      <c r="D140" s="96">
        <v>530487</v>
      </c>
      <c r="E140" s="96">
        <v>0</v>
      </c>
      <c r="F140" s="96">
        <v>534132.47448118008</v>
      </c>
      <c r="G140" s="96">
        <v>0</v>
      </c>
      <c r="H140" s="97">
        <v>6.871939333442878E-3</v>
      </c>
      <c r="I140" s="96">
        <v>534132.47448118008</v>
      </c>
      <c r="J140" s="96">
        <v>0</v>
      </c>
      <c r="K140" s="97">
        <v>6.871939333442878E-3</v>
      </c>
    </row>
    <row r="141" spans="1:11" s="2" customFormat="1" x14ac:dyDescent="0.35">
      <c r="A141" s="141" t="s">
        <v>120</v>
      </c>
      <c r="B141" s="142">
        <v>933</v>
      </c>
      <c r="C141" s="143" t="s">
        <v>131</v>
      </c>
      <c r="D141" s="96">
        <v>1897290.6081217923</v>
      </c>
      <c r="E141" s="96">
        <v>7164100.8918782081</v>
      </c>
      <c r="F141" s="96">
        <v>2024516.4904466476</v>
      </c>
      <c r="G141" s="96">
        <v>7164100.8918782081</v>
      </c>
      <c r="H141" s="97">
        <v>6.7056613140989318E-2</v>
      </c>
      <c r="I141" s="96">
        <v>1943697.9164587867</v>
      </c>
      <c r="J141" s="96">
        <v>7164100.8918782081</v>
      </c>
      <c r="K141" s="97">
        <v>2.4459778664553067E-2</v>
      </c>
    </row>
    <row r="142" spans="1:11" s="2" customFormat="1" x14ac:dyDescent="0.35">
      <c r="A142" s="141" t="s">
        <v>120</v>
      </c>
      <c r="B142" s="142">
        <v>803</v>
      </c>
      <c r="C142" s="143" t="s">
        <v>132</v>
      </c>
      <c r="D142" s="96">
        <v>1086355.2448185936</v>
      </c>
      <c r="E142" s="96">
        <v>3016332.8551814063</v>
      </c>
      <c r="F142" s="96">
        <v>1144793.0904686181</v>
      </c>
      <c r="G142" s="96">
        <v>3016332.8551814063</v>
      </c>
      <c r="H142" s="97">
        <v>5.3792574692989037E-2</v>
      </c>
      <c r="I142" s="96">
        <v>1112927.2536579329</v>
      </c>
      <c r="J142" s="96">
        <v>3016332.8551814063</v>
      </c>
      <c r="K142" s="97">
        <v>2.4459778664553067E-2</v>
      </c>
    </row>
    <row r="143" spans="1:11" s="2" customFormat="1" x14ac:dyDescent="0.35">
      <c r="A143" s="141" t="s">
        <v>120</v>
      </c>
      <c r="B143" s="142">
        <v>866</v>
      </c>
      <c r="C143" s="143" t="s">
        <v>133</v>
      </c>
      <c r="D143" s="96">
        <v>821180.10000000009</v>
      </c>
      <c r="E143" s="96">
        <v>31000</v>
      </c>
      <c r="F143" s="96">
        <v>958402.20839723339</v>
      </c>
      <c r="G143" s="96">
        <v>31000</v>
      </c>
      <c r="H143" s="97">
        <v>0.16710354817077677</v>
      </c>
      <c r="I143" s="96">
        <v>841265.98348973563</v>
      </c>
      <c r="J143" s="96">
        <v>31000</v>
      </c>
      <c r="K143" s="97">
        <v>2.4459778664553067E-2</v>
      </c>
    </row>
    <row r="144" spans="1:11" s="2" customFormat="1" x14ac:dyDescent="0.35">
      <c r="A144" s="141" t="s">
        <v>120</v>
      </c>
      <c r="B144" s="142">
        <v>880</v>
      </c>
      <c r="C144" s="143" t="s">
        <v>134</v>
      </c>
      <c r="D144" s="96">
        <v>570513.96608232579</v>
      </c>
      <c r="E144" s="96">
        <v>575419.63391767419</v>
      </c>
      <c r="F144" s="96">
        <v>531428.03098395723</v>
      </c>
      <c r="G144" s="96">
        <v>575419.63391767419</v>
      </c>
      <c r="H144" s="97">
        <v>-6.8510040808936856E-2</v>
      </c>
      <c r="I144" s="96">
        <v>556251.11693026766</v>
      </c>
      <c r="J144" s="96">
        <v>575419.63391767419</v>
      </c>
      <c r="K144" s="97">
        <v>-2.5000000000000022E-2</v>
      </c>
    </row>
    <row r="145" spans="1:11" s="2" customFormat="1" x14ac:dyDescent="0.35">
      <c r="A145" s="141" t="s">
        <v>120</v>
      </c>
      <c r="B145" s="142">
        <v>865</v>
      </c>
      <c r="C145" s="143" t="s">
        <v>135</v>
      </c>
      <c r="D145" s="96">
        <v>1871594.2000000002</v>
      </c>
      <c r="E145" s="96">
        <v>2365220</v>
      </c>
      <c r="F145" s="96">
        <v>1904470.6557454299</v>
      </c>
      <c r="G145" s="96">
        <v>2365220</v>
      </c>
      <c r="H145" s="97">
        <v>1.7566017112806698E-2</v>
      </c>
      <c r="I145" s="96">
        <v>1904470.6557454299</v>
      </c>
      <c r="J145" s="96">
        <v>2365220</v>
      </c>
      <c r="K145" s="97">
        <v>1.7566017112806698E-2</v>
      </c>
    </row>
    <row r="146" spans="1:11" s="2" customFormat="1" x14ac:dyDescent="0.35">
      <c r="A146" s="141" t="s">
        <v>136</v>
      </c>
      <c r="B146" s="142">
        <v>330</v>
      </c>
      <c r="C146" s="143" t="s">
        <v>137</v>
      </c>
      <c r="D146" s="96">
        <v>5473541.766199803</v>
      </c>
      <c r="E146" s="96">
        <v>12243461.933800196</v>
      </c>
      <c r="F146" s="96">
        <v>5832451.2561637843</v>
      </c>
      <c r="G146" s="96">
        <v>12243461.933800196</v>
      </c>
      <c r="H146" s="97">
        <v>6.5571709378435372E-2</v>
      </c>
      <c r="I146" s="96">
        <v>5607423.3863122379</v>
      </c>
      <c r="J146" s="96">
        <v>12243461.933800196</v>
      </c>
      <c r="K146" s="97">
        <v>2.4459778664553289E-2</v>
      </c>
    </row>
    <row r="147" spans="1:11" s="2" customFormat="1" x14ac:dyDescent="0.35">
      <c r="A147" s="141" t="s">
        <v>136</v>
      </c>
      <c r="B147" s="142">
        <v>331</v>
      </c>
      <c r="C147" s="143" t="s">
        <v>138</v>
      </c>
      <c r="D147" s="96">
        <v>1632047.5822806191</v>
      </c>
      <c r="E147" s="96">
        <v>2047980.0177193808</v>
      </c>
      <c r="F147" s="96">
        <v>1535351.4996296733</v>
      </c>
      <c r="G147" s="96">
        <v>2047980.0177193808</v>
      </c>
      <c r="H147" s="97">
        <v>-5.9248323211154696E-2</v>
      </c>
      <c r="I147" s="96">
        <v>1591246.3927236034</v>
      </c>
      <c r="J147" s="96">
        <v>2047980.0177193808</v>
      </c>
      <c r="K147" s="97">
        <v>-2.5000000000000133E-2</v>
      </c>
    </row>
    <row r="148" spans="1:11" s="2" customFormat="1" x14ac:dyDescent="0.35">
      <c r="A148" s="141" t="s">
        <v>136</v>
      </c>
      <c r="B148" s="142">
        <v>332</v>
      </c>
      <c r="C148" s="143" t="s">
        <v>139</v>
      </c>
      <c r="D148" s="96">
        <v>1043685.9075927371</v>
      </c>
      <c r="E148" s="96">
        <v>996788.89240726305</v>
      </c>
      <c r="F148" s="96">
        <v>1391637.9757392583</v>
      </c>
      <c r="G148" s="96">
        <v>996788.89240726305</v>
      </c>
      <c r="H148" s="97">
        <v>0.33338772289172058</v>
      </c>
      <c r="I148" s="96">
        <v>1069214.2338877686</v>
      </c>
      <c r="J148" s="96">
        <v>996788.89240726305</v>
      </c>
      <c r="K148" s="97">
        <v>2.4459778664553067E-2</v>
      </c>
    </row>
    <row r="149" spans="1:11" s="2" customFormat="1" x14ac:dyDescent="0.35">
      <c r="A149" s="141" t="s">
        <v>136</v>
      </c>
      <c r="B149" s="142">
        <v>884</v>
      </c>
      <c r="C149" s="143" t="s">
        <v>140</v>
      </c>
      <c r="D149" s="96">
        <v>579512.64448289352</v>
      </c>
      <c r="E149" s="96">
        <v>63606.555517106404</v>
      </c>
      <c r="F149" s="96">
        <v>667011.95561011054</v>
      </c>
      <c r="G149" s="96">
        <v>63606.555517106404</v>
      </c>
      <c r="H149" s="97">
        <v>0.15098775144983034</v>
      </c>
      <c r="I149" s="96">
        <v>593687.39550025493</v>
      </c>
      <c r="J149" s="96">
        <v>63606.555517106404</v>
      </c>
      <c r="K149" s="97">
        <v>2.4459778664553067E-2</v>
      </c>
    </row>
    <row r="150" spans="1:11" s="2" customFormat="1" x14ac:dyDescent="0.35">
      <c r="A150" s="141" t="s">
        <v>136</v>
      </c>
      <c r="B150" s="142">
        <v>333</v>
      </c>
      <c r="C150" s="143" t="s">
        <v>141</v>
      </c>
      <c r="D150" s="96">
        <v>1352744.3841162</v>
      </c>
      <c r="E150" s="96">
        <v>690533.8925916364</v>
      </c>
      <c r="F150" s="96">
        <v>1654697.2095317603</v>
      </c>
      <c r="G150" s="96">
        <v>690533.8925916364</v>
      </c>
      <c r="H150" s="97">
        <v>0.22321499091850794</v>
      </c>
      <c r="I150" s="96">
        <v>1385832.2123413994</v>
      </c>
      <c r="J150" s="96">
        <v>690533.8925916364</v>
      </c>
      <c r="K150" s="97">
        <v>2.4459778664553067E-2</v>
      </c>
    </row>
    <row r="151" spans="1:11" s="2" customFormat="1" x14ac:dyDescent="0.35">
      <c r="A151" s="141" t="s">
        <v>136</v>
      </c>
      <c r="B151" s="142">
        <v>893</v>
      </c>
      <c r="C151" s="143" t="s">
        <v>142</v>
      </c>
      <c r="D151" s="96">
        <v>2403270.827654453</v>
      </c>
      <c r="E151" s="96">
        <v>1218328.372345547</v>
      </c>
      <c r="F151" s="96">
        <v>1072978.4852068804</v>
      </c>
      <c r="G151" s="96">
        <v>1218328.372345547</v>
      </c>
      <c r="H151" s="97">
        <v>-0.55353409492591932</v>
      </c>
      <c r="I151" s="96">
        <v>2343189.0569630917</v>
      </c>
      <c r="J151" s="96">
        <v>1218328.372345547</v>
      </c>
      <c r="K151" s="97">
        <v>-2.5000000000000022E-2</v>
      </c>
    </row>
    <row r="152" spans="1:11" s="2" customFormat="1" x14ac:dyDescent="0.35">
      <c r="A152" s="141" t="s">
        <v>136</v>
      </c>
      <c r="B152" s="142">
        <v>334</v>
      </c>
      <c r="C152" s="143" t="s">
        <v>143</v>
      </c>
      <c r="D152" s="96">
        <v>1014332.8814653768</v>
      </c>
      <c r="E152" s="96">
        <v>1693749.4185346232</v>
      </c>
      <c r="F152" s="96">
        <v>1065791.8569612994</v>
      </c>
      <c r="G152" s="96">
        <v>1693749.4185346232</v>
      </c>
      <c r="H152" s="97">
        <v>5.0731842017761819E-2</v>
      </c>
      <c r="I152" s="96">
        <v>1039143.2392381984</v>
      </c>
      <c r="J152" s="96">
        <v>1693749.4185346232</v>
      </c>
      <c r="K152" s="97">
        <v>2.4459778664553067E-2</v>
      </c>
    </row>
    <row r="153" spans="1:11" s="2" customFormat="1" x14ac:dyDescent="0.35">
      <c r="A153" s="141" t="s">
        <v>136</v>
      </c>
      <c r="B153" s="142">
        <v>860</v>
      </c>
      <c r="C153" s="143" t="s">
        <v>144</v>
      </c>
      <c r="D153" s="96">
        <v>2844597.1525403829</v>
      </c>
      <c r="E153" s="96">
        <v>5262317.0474596173</v>
      </c>
      <c r="F153" s="96">
        <v>3341832.0465271268</v>
      </c>
      <c r="G153" s="96">
        <v>5262317.0474596173</v>
      </c>
      <c r="H153" s="97">
        <v>0.1747997580404963</v>
      </c>
      <c r="I153" s="96">
        <v>2914175.3692813385</v>
      </c>
      <c r="J153" s="96">
        <v>5262317.0474596173</v>
      </c>
      <c r="K153" s="97">
        <v>2.4459778664553067E-2</v>
      </c>
    </row>
    <row r="154" spans="1:11" s="2" customFormat="1" x14ac:dyDescent="0.35">
      <c r="A154" s="141" t="s">
        <v>136</v>
      </c>
      <c r="B154" s="142">
        <v>861</v>
      </c>
      <c r="C154" s="143" t="s">
        <v>145</v>
      </c>
      <c r="D154" s="96">
        <v>1015515.1837792101</v>
      </c>
      <c r="E154" s="96">
        <v>4264550.3162207901</v>
      </c>
      <c r="F154" s="96">
        <v>1112971.3106609767</v>
      </c>
      <c r="G154" s="96">
        <v>4264550.3162207901</v>
      </c>
      <c r="H154" s="97">
        <v>9.5967178471016545E-2</v>
      </c>
      <c r="I154" s="96">
        <v>1040354.4604049425</v>
      </c>
      <c r="J154" s="96">
        <v>4264550.3162207901</v>
      </c>
      <c r="K154" s="97">
        <v>2.4459778664553067E-2</v>
      </c>
    </row>
    <row r="155" spans="1:11" s="2" customFormat="1" x14ac:dyDescent="0.35">
      <c r="A155" s="141" t="s">
        <v>136</v>
      </c>
      <c r="B155" s="142">
        <v>894</v>
      </c>
      <c r="C155" s="143" t="s">
        <v>146</v>
      </c>
      <c r="D155" s="96">
        <v>931445.76129035116</v>
      </c>
      <c r="E155" s="96">
        <v>372747.23870964884</v>
      </c>
      <c r="F155" s="96">
        <v>774685.22441243124</v>
      </c>
      <c r="G155" s="96">
        <v>372747.23870964884</v>
      </c>
      <c r="H155" s="97">
        <v>-0.16829808389568091</v>
      </c>
      <c r="I155" s="96">
        <v>908159.61725809239</v>
      </c>
      <c r="J155" s="96">
        <v>372747.23870964884</v>
      </c>
      <c r="K155" s="97">
        <v>-2.5000000000000022E-2</v>
      </c>
    </row>
    <row r="156" spans="1:11" s="2" customFormat="1" x14ac:dyDescent="0.35">
      <c r="A156" s="141" t="s">
        <v>136</v>
      </c>
      <c r="B156" s="142">
        <v>335</v>
      </c>
      <c r="C156" s="143" t="s">
        <v>147</v>
      </c>
      <c r="D156" s="96">
        <v>825766.96559835295</v>
      </c>
      <c r="E156" s="96">
        <v>489920.9344016473</v>
      </c>
      <c r="F156" s="96">
        <v>1393324.3944185381</v>
      </c>
      <c r="G156" s="96">
        <v>489920.9344016473</v>
      </c>
      <c r="H156" s="97">
        <v>0.68730943772851405</v>
      </c>
      <c r="I156" s="96">
        <v>845965.04280538822</v>
      </c>
      <c r="J156" s="96">
        <v>489920.9344016473</v>
      </c>
      <c r="K156" s="97">
        <v>2.4459778664553067E-2</v>
      </c>
    </row>
    <row r="157" spans="1:11" s="2" customFormat="1" x14ac:dyDescent="0.35">
      <c r="A157" s="141" t="s">
        <v>136</v>
      </c>
      <c r="B157" s="142">
        <v>937</v>
      </c>
      <c r="C157" s="143" t="s">
        <v>148</v>
      </c>
      <c r="D157" s="96">
        <v>2291699.5485294536</v>
      </c>
      <c r="E157" s="96">
        <v>1750778.3514705468</v>
      </c>
      <c r="F157" s="96">
        <v>2228438.5404687175</v>
      </c>
      <c r="G157" s="96">
        <v>1750778.3514705468</v>
      </c>
      <c r="H157" s="97">
        <v>-2.7604407436973899E-2</v>
      </c>
      <c r="I157" s="96">
        <v>2234407.059816217</v>
      </c>
      <c r="J157" s="96">
        <v>1750778.3514705468</v>
      </c>
      <c r="K157" s="97">
        <v>-2.5000000000000133E-2</v>
      </c>
    </row>
    <row r="158" spans="1:11" s="2" customFormat="1" x14ac:dyDescent="0.35">
      <c r="A158" s="141" t="s">
        <v>136</v>
      </c>
      <c r="B158" s="142">
        <v>336</v>
      </c>
      <c r="C158" s="143" t="s">
        <v>149</v>
      </c>
      <c r="D158" s="96">
        <v>1056076.8713584284</v>
      </c>
      <c r="E158" s="96">
        <v>760000.62864157173</v>
      </c>
      <c r="F158" s="96">
        <v>1167774.8671732987</v>
      </c>
      <c r="G158" s="96">
        <v>760000.62864157173</v>
      </c>
      <c r="H158" s="97">
        <v>0.10576691796231996</v>
      </c>
      <c r="I158" s="96">
        <v>1081908.2778846093</v>
      </c>
      <c r="J158" s="96">
        <v>760000.62864157173</v>
      </c>
      <c r="K158" s="97">
        <v>2.4459778664553067E-2</v>
      </c>
    </row>
    <row r="159" spans="1:11" s="2" customFormat="1" x14ac:dyDescent="0.35">
      <c r="A159" s="141" t="s">
        <v>136</v>
      </c>
      <c r="B159" s="142">
        <v>885</v>
      </c>
      <c r="C159" s="143" t="s">
        <v>150</v>
      </c>
      <c r="D159" s="96">
        <v>2284347.0343730003</v>
      </c>
      <c r="E159" s="96">
        <v>1505159.9656269993</v>
      </c>
      <c r="F159" s="96">
        <v>2194229.2555030012</v>
      </c>
      <c r="G159" s="96">
        <v>1505159.9656269993</v>
      </c>
      <c r="H159" s="97">
        <v>-3.9450126234753302E-2</v>
      </c>
      <c r="I159" s="96">
        <v>2227238.3585136756</v>
      </c>
      <c r="J159" s="96">
        <v>1505159.9656269993</v>
      </c>
      <c r="K159" s="97">
        <v>-2.49999999999998E-2</v>
      </c>
    </row>
    <row r="160" spans="1:11" s="2" customFormat="1" x14ac:dyDescent="0.35">
      <c r="A160" s="141" t="s">
        <v>151</v>
      </c>
      <c r="B160" s="142">
        <v>370</v>
      </c>
      <c r="C160" s="143" t="s">
        <v>152</v>
      </c>
      <c r="D160" s="96">
        <v>891027.45869664801</v>
      </c>
      <c r="E160" s="96">
        <v>875000.64130335196</v>
      </c>
      <c r="F160" s="96">
        <v>974914.3329794202</v>
      </c>
      <c r="G160" s="96">
        <v>875000.64130335196</v>
      </c>
      <c r="H160" s="97">
        <v>9.4146228002308652E-2</v>
      </c>
      <c r="I160" s="96">
        <v>912821.79312040738</v>
      </c>
      <c r="J160" s="96">
        <v>875000.64130335196</v>
      </c>
      <c r="K160" s="97">
        <v>2.4459778664553289E-2</v>
      </c>
    </row>
    <row r="161" spans="1:11" s="2" customFormat="1" x14ac:dyDescent="0.35">
      <c r="A161" s="141" t="s">
        <v>151</v>
      </c>
      <c r="B161" s="142">
        <v>380</v>
      </c>
      <c r="C161" s="143" t="s">
        <v>153</v>
      </c>
      <c r="D161" s="96">
        <v>2143828.0478278538</v>
      </c>
      <c r="E161" s="96">
        <v>1530370.1521721464</v>
      </c>
      <c r="F161" s="96">
        <v>2785379.0330745783</v>
      </c>
      <c r="G161" s="96">
        <v>1530370.1521721464</v>
      </c>
      <c r="H161" s="97">
        <v>0.29925487069578627</v>
      </c>
      <c r="I161" s="96">
        <v>2196265.6073725838</v>
      </c>
      <c r="J161" s="96">
        <v>1530370.1521721464</v>
      </c>
      <c r="K161" s="97">
        <v>2.4459778664553067E-2</v>
      </c>
    </row>
    <row r="162" spans="1:11" s="2" customFormat="1" x14ac:dyDescent="0.35">
      <c r="A162" s="141" t="s">
        <v>151</v>
      </c>
      <c r="B162" s="142">
        <v>381</v>
      </c>
      <c r="C162" s="143" t="s">
        <v>154</v>
      </c>
      <c r="D162" s="96">
        <v>917499.37958206423</v>
      </c>
      <c r="E162" s="96">
        <v>1810025.4204179358</v>
      </c>
      <c r="F162" s="96">
        <v>1008196.2618014534</v>
      </c>
      <c r="G162" s="96">
        <v>1810025.4204179358</v>
      </c>
      <c r="H162" s="97">
        <v>9.8852254549428809E-2</v>
      </c>
      <c r="I162" s="96">
        <v>939941.21133150614</v>
      </c>
      <c r="J162" s="96">
        <v>1810025.4204179358</v>
      </c>
      <c r="K162" s="97">
        <v>2.4459778664552845E-2</v>
      </c>
    </row>
    <row r="163" spans="1:11" s="2" customFormat="1" x14ac:dyDescent="0.35">
      <c r="A163" s="141" t="s">
        <v>151</v>
      </c>
      <c r="B163" s="142">
        <v>371</v>
      </c>
      <c r="C163" s="143" t="s">
        <v>155</v>
      </c>
      <c r="D163" s="96">
        <v>1260519.8065196807</v>
      </c>
      <c r="E163" s="96">
        <v>247142.79348031952</v>
      </c>
      <c r="F163" s="96">
        <v>1335399.2149461191</v>
      </c>
      <c r="G163" s="96">
        <v>247142.79348031952</v>
      </c>
      <c r="H163" s="97">
        <v>5.9403595278032073E-2</v>
      </c>
      <c r="I163" s="96">
        <v>1291351.8419894374</v>
      </c>
      <c r="J163" s="96">
        <v>247142.79348031952</v>
      </c>
      <c r="K163" s="97">
        <v>2.4459778664553067E-2</v>
      </c>
    </row>
    <row r="164" spans="1:11" s="2" customFormat="1" x14ac:dyDescent="0.35">
      <c r="A164" s="141" t="s">
        <v>151</v>
      </c>
      <c r="B164" s="142">
        <v>811</v>
      </c>
      <c r="C164" s="143" t="s">
        <v>156</v>
      </c>
      <c r="D164" s="96">
        <v>1590895.5402341457</v>
      </c>
      <c r="E164" s="96">
        <v>1699421.1597658542</v>
      </c>
      <c r="F164" s="96">
        <v>1271469.876838774</v>
      </c>
      <c r="G164" s="96">
        <v>1699421.1597658542</v>
      </c>
      <c r="H164" s="97">
        <v>-0.20078355575021545</v>
      </c>
      <c r="I164" s="96">
        <v>1551123.151728292</v>
      </c>
      <c r="J164" s="96">
        <v>1699421.1597658542</v>
      </c>
      <c r="K164" s="97">
        <v>-2.5000000000000022E-2</v>
      </c>
    </row>
    <row r="165" spans="1:11" s="2" customFormat="1" x14ac:dyDescent="0.35">
      <c r="A165" s="141" t="s">
        <v>151</v>
      </c>
      <c r="B165" s="142">
        <v>810</v>
      </c>
      <c r="C165" s="94" t="s">
        <v>157</v>
      </c>
      <c r="D165" s="96">
        <v>1584255.549748292</v>
      </c>
      <c r="E165" s="96">
        <v>1544834.9502517078</v>
      </c>
      <c r="F165" s="96">
        <v>1143262.329140736</v>
      </c>
      <c r="G165" s="96">
        <v>1544834.9502517078</v>
      </c>
      <c r="H165" s="97">
        <v>-0.27835990265435484</v>
      </c>
      <c r="I165" s="96">
        <v>1544649.1610045847</v>
      </c>
      <c r="J165" s="96">
        <v>1544834.9502517078</v>
      </c>
      <c r="K165" s="97">
        <v>-2.4999999999999911E-2</v>
      </c>
    </row>
    <row r="166" spans="1:11" s="2" customFormat="1" x14ac:dyDescent="0.35">
      <c r="A166" s="141" t="s">
        <v>151</v>
      </c>
      <c r="B166" s="142">
        <v>382</v>
      </c>
      <c r="C166" s="143" t="s">
        <v>158</v>
      </c>
      <c r="D166" s="96">
        <v>2065734.5814183743</v>
      </c>
      <c r="E166" s="96">
        <v>780395.11858162563</v>
      </c>
      <c r="F166" s="96">
        <v>1922201.126789378</v>
      </c>
      <c r="G166" s="96">
        <v>780395.11858162563</v>
      </c>
      <c r="H166" s="97">
        <v>-6.9483009056489409E-2</v>
      </c>
      <c r="I166" s="96">
        <v>2014091.216882915</v>
      </c>
      <c r="J166" s="96">
        <v>780395.11858162563</v>
      </c>
      <c r="K166" s="97">
        <v>-2.5000000000000022E-2</v>
      </c>
    </row>
    <row r="167" spans="1:11" s="2" customFormat="1" x14ac:dyDescent="0.35">
      <c r="A167" s="141" t="s">
        <v>151</v>
      </c>
      <c r="B167" s="142">
        <v>383</v>
      </c>
      <c r="C167" s="143" t="s">
        <v>159</v>
      </c>
      <c r="D167" s="96">
        <v>3272162.2000049995</v>
      </c>
      <c r="E167" s="96">
        <v>6907031</v>
      </c>
      <c r="F167" s="96">
        <v>3332449.805180558</v>
      </c>
      <c r="G167" s="96">
        <v>6907031</v>
      </c>
      <c r="H167" s="97">
        <v>1.8424393868820443E-2</v>
      </c>
      <c r="I167" s="96">
        <v>3332449.805180558</v>
      </c>
      <c r="J167" s="96">
        <v>6907031</v>
      </c>
      <c r="K167" s="97">
        <v>1.8424393868820443E-2</v>
      </c>
    </row>
    <row r="168" spans="1:11" s="2" customFormat="1" x14ac:dyDescent="0.35">
      <c r="A168" s="141" t="s">
        <v>151</v>
      </c>
      <c r="B168" s="142">
        <v>812</v>
      </c>
      <c r="C168" s="143" t="s">
        <v>160</v>
      </c>
      <c r="D168" s="96">
        <v>779713.49932360498</v>
      </c>
      <c r="E168" s="96">
        <v>567927.600676395</v>
      </c>
      <c r="F168" s="96">
        <v>695764.28028083895</v>
      </c>
      <c r="G168" s="96">
        <v>567927.600676395</v>
      </c>
      <c r="H168" s="97">
        <v>-0.10766675082012978</v>
      </c>
      <c r="I168" s="96">
        <v>760220.66184051486</v>
      </c>
      <c r="J168" s="96">
        <v>567927.600676395</v>
      </c>
      <c r="K168" s="97">
        <v>-2.5000000000000022E-2</v>
      </c>
    </row>
    <row r="169" spans="1:11" s="2" customFormat="1" x14ac:dyDescent="0.35">
      <c r="A169" s="141" t="s">
        <v>151</v>
      </c>
      <c r="B169" s="142">
        <v>813</v>
      </c>
      <c r="C169" s="143" t="s">
        <v>161</v>
      </c>
      <c r="D169" s="96">
        <v>501124.03679833678</v>
      </c>
      <c r="E169" s="96">
        <v>468201.66320166318</v>
      </c>
      <c r="F169" s="96">
        <v>714166.2269749667</v>
      </c>
      <c r="G169" s="96">
        <v>468201.66320166318</v>
      </c>
      <c r="H169" s="97">
        <v>0.42512865983788917</v>
      </c>
      <c r="I169" s="96">
        <v>513381.41982191143</v>
      </c>
      <c r="J169" s="96">
        <v>468201.66320166318</v>
      </c>
      <c r="K169" s="97">
        <v>2.4459778664553067E-2</v>
      </c>
    </row>
    <row r="170" spans="1:11" s="2" customFormat="1" x14ac:dyDescent="0.35">
      <c r="A170" s="141" t="s">
        <v>151</v>
      </c>
      <c r="B170" s="142">
        <v>815</v>
      </c>
      <c r="C170" s="143" t="s">
        <v>162</v>
      </c>
      <c r="D170" s="96">
        <v>2561702.8368720268</v>
      </c>
      <c r="E170" s="96">
        <v>3753438.4046304235</v>
      </c>
      <c r="F170" s="96">
        <v>2238130.7286298275</v>
      </c>
      <c r="G170" s="96">
        <v>3753438.4046304235</v>
      </c>
      <c r="H170" s="97">
        <v>-0.12631133618811841</v>
      </c>
      <c r="I170" s="96">
        <v>2497660.2659502267</v>
      </c>
      <c r="J170" s="96">
        <v>3753438.4046304235</v>
      </c>
      <c r="K170" s="97">
        <v>-2.49999999999998E-2</v>
      </c>
    </row>
    <row r="171" spans="1:11" s="2" customFormat="1" x14ac:dyDescent="0.35">
      <c r="A171" s="141" t="s">
        <v>151</v>
      </c>
      <c r="B171" s="142">
        <v>372</v>
      </c>
      <c r="C171" s="143" t="s">
        <v>163</v>
      </c>
      <c r="D171" s="96">
        <v>816262.4</v>
      </c>
      <c r="E171" s="96">
        <v>0</v>
      </c>
      <c r="F171" s="96">
        <v>1251405.4107324944</v>
      </c>
      <c r="G171" s="96">
        <v>0</v>
      </c>
      <c r="H171" s="97">
        <v>0.53309206786015673</v>
      </c>
      <c r="I171" s="96">
        <v>836227.9976361969</v>
      </c>
      <c r="J171" s="96">
        <v>0</v>
      </c>
      <c r="K171" s="97">
        <v>2.4459778664553067E-2</v>
      </c>
    </row>
    <row r="172" spans="1:11" s="2" customFormat="1" x14ac:dyDescent="0.35">
      <c r="A172" s="141" t="s">
        <v>151</v>
      </c>
      <c r="B172" s="142">
        <v>373</v>
      </c>
      <c r="C172" s="143" t="s">
        <v>164</v>
      </c>
      <c r="D172" s="96">
        <v>1973674.8465742408</v>
      </c>
      <c r="E172" s="96">
        <v>5929163.0534257591</v>
      </c>
      <c r="F172" s="96">
        <v>2235759.6732711387</v>
      </c>
      <c r="G172" s="96">
        <v>5929163.0534257591</v>
      </c>
      <c r="H172" s="97">
        <v>0.13279027553692813</v>
      </c>
      <c r="I172" s="96">
        <v>2021950.4964772423</v>
      </c>
      <c r="J172" s="96">
        <v>5929163.0534257591</v>
      </c>
      <c r="K172" s="97">
        <v>2.4459778664553067E-2</v>
      </c>
    </row>
    <row r="173" spans="1:11" s="2" customFormat="1" x14ac:dyDescent="0.35">
      <c r="A173" s="141" t="s">
        <v>151</v>
      </c>
      <c r="B173" s="142">
        <v>384</v>
      </c>
      <c r="C173" s="143" t="s">
        <v>165</v>
      </c>
      <c r="D173" s="96">
        <v>1320265.945040484</v>
      </c>
      <c r="E173" s="96">
        <v>551318.9549595163</v>
      </c>
      <c r="F173" s="96">
        <v>1437264.1352941573</v>
      </c>
      <c r="G173" s="96">
        <v>551318.9549595163</v>
      </c>
      <c r="H173" s="97">
        <v>8.8617138609968338E-2</v>
      </c>
      <c r="I173" s="96">
        <v>1352559.3578345212</v>
      </c>
      <c r="J173" s="96">
        <v>551318.9549595163</v>
      </c>
      <c r="K173" s="97">
        <v>2.4459778664553067E-2</v>
      </c>
    </row>
    <row r="174" spans="1:11" s="2" customFormat="1" ht="16" thickBot="1" x14ac:dyDescent="0.4">
      <c r="A174" s="144" t="s">
        <v>151</v>
      </c>
      <c r="B174" s="145">
        <v>816</v>
      </c>
      <c r="C174" s="146" t="s">
        <v>166</v>
      </c>
      <c r="D174" s="96">
        <v>696057.6</v>
      </c>
      <c r="E174" s="96">
        <v>2953830</v>
      </c>
      <c r="F174" s="96">
        <v>674012.57488481048</v>
      </c>
      <c r="G174" s="96">
        <v>2953830</v>
      </c>
      <c r="H174" s="97">
        <v>-3.1671265589499287E-2</v>
      </c>
      <c r="I174" s="96">
        <v>678656.16</v>
      </c>
      <c r="J174" s="96">
        <v>2953830</v>
      </c>
      <c r="K174" s="97">
        <v>-2.4999999999999911E-2</v>
      </c>
    </row>
    <row r="175" spans="1:11" s="2" customFormat="1" x14ac:dyDescent="0.35">
      <c r="D175" s="147"/>
      <c r="E175" s="147"/>
      <c r="I175" s="147"/>
      <c r="J175" s="147"/>
      <c r="K175" s="147"/>
    </row>
    <row r="176" spans="1:11" s="2" customFormat="1" x14ac:dyDescent="0.35"/>
  </sheetData>
  <sheetProtection password="F5A5" sheet="1" objects="1" scenarios="1"/>
  <mergeCells count="18">
    <mergeCell ref="A21:A23"/>
    <mergeCell ref="B21:B23"/>
    <mergeCell ref="C21:C23"/>
    <mergeCell ref="D20:E20"/>
    <mergeCell ref="I20:K20"/>
    <mergeCell ref="F20:H20"/>
    <mergeCell ref="B17:K17"/>
    <mergeCell ref="A3:K3"/>
    <mergeCell ref="D19:E19"/>
    <mergeCell ref="I19:K19"/>
    <mergeCell ref="F19:H19"/>
    <mergeCell ref="B8:K8"/>
    <mergeCell ref="B7:K7"/>
    <mergeCell ref="B6:K6"/>
    <mergeCell ref="B11:K11"/>
    <mergeCell ref="B12:K12"/>
    <mergeCell ref="B16:K16"/>
    <mergeCell ref="B15:K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olicy development" ma:contentTypeID="0x0101007F645D6FBA204A029FECB8BFC6578C39005279853530254253B886E13194843F8A003AA4A7828D8545A79A935680128123470007D2E0AC3569494CAB8804385B5A80DB" ma:contentTypeVersion="10" ma:contentTypeDescription="For departmental policy documents. Records retained for 10 years." ma:contentTypeScope="" ma:versionID="1c4a101ff23457c53a79122c10088d0b">
  <xsd:schema xmlns:xsd="http://www.w3.org/2001/XMLSchema" xmlns:xs="http://www.w3.org/2001/XMLSchema" xmlns:p="http://schemas.microsoft.com/office/2006/metadata/properties" xmlns:ns1="http://schemas.microsoft.com/sharepoint/v3" xmlns:ns2="b8cb3cbd-ce5c-4a72-9da4-9013f91c5903" xmlns:ns3="b2c58c46-1844-4e06-83a2-fa8c8b6c7df2" targetNamespace="http://schemas.microsoft.com/office/2006/metadata/properties" ma:root="true" ma:fieldsID="373e529595c675dee9bd7d3a94dfd09b" ns1:_="" ns2:_="" ns3:_="">
    <xsd:import namespace="http://schemas.microsoft.com/sharepoint/v3"/>
    <xsd:import namespace="b8cb3cbd-ce5c-4a72-9da4-9013f91c5903"/>
    <xsd:import namespace="b2c58c46-1844-4e06-83a2-fa8c8b6c7d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7229b42c-e768-40e4-ba3d-7faf0f6c67dc}" ma:internalName="TaxCatchAll" ma:showField="CatchAllData" ma:web="b2c58c46-1844-4e06-83a2-fa8c8b6c7d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7229b42c-e768-40e4-ba3d-7faf0f6c67dc}" ma:internalName="TaxCatchAllLabel" ma:readOnly="true" ma:showField="CatchAllDataLabel" ma:web="b2c58c46-1844-4e06-83a2-fa8c8b6c7d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2;#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3;#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cff89b5-5d6d-4e65-a829-6f4a98dd03af" ContentTypeId="0x0101007F645D6FBA204A029FECB8BFC6578C39005279853530254253B886E13194843F8A003AA4A7828D8545A79A9356801281234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WPSubjectTaxHTField0 xmlns="b2c58c46-1844-4e06-83a2-fa8c8b6c7df2">
      <Terms xmlns="http://schemas.microsoft.com/office/infopath/2007/PartnerControls"/>
    </IWPSubjectTaxHTField0>
    <TaxCatchAll xmlns="b8cb3cbd-ce5c-4a72-9da4-9013f91c5903">
      <Value>4</Value>
      <Value>3</Value>
      <Value>2</Value>
    </TaxCatchAll>
    <IWPFunctionTaxHTField0 xmlns="b2c58c46-1844-4e06-83a2-fa8c8b6c7df2">
      <Terms xmlns="http://schemas.microsoft.com/office/infopath/2007/PartnerControls"/>
    </IWPFunctionTaxHTField0>
    <IWPContributor xmlns="b2c58c46-1844-4e06-83a2-fa8c8b6c7df2">
      <UserInfo>
        <DisplayName/>
        <AccountId xsi:nil="true"/>
        <AccountType/>
      </UserInfo>
    </IWPContributor>
    <IWPRightsProtectiveMarkingTaxHTField0 xmlns="b2c58c46-1844-4e06-83a2-fa8c8b6c7df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OrganisationalUnitTaxHTField0 xmlns="b2c58c46-1844-4e06-83a2-fa8c8b6c7d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OwnerTaxHTField0 xmlns="b2c58c46-1844-4e06-83a2-fa8c8b6c7d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Comments xmlns="http://schemas.microsoft.com/sharepoint/v3" xsi:nil="true"/>
    <IWPSiteTypeTaxHTField0 xmlns="b2c58c46-1844-4e06-83a2-fa8c8b6c7df2">
      <Terms xmlns="http://schemas.microsoft.com/office/infopath/2007/PartnerControls"/>
    </IWPSiteTypeTaxHTField0>
    <_dlc_DocId xmlns="b8cb3cbd-ce5c-4a72-9da4-9013f91c5903">RTQ4ZUEHD5EN-9-5146</_dlc_DocId>
    <_dlc_DocIdUrl xmlns="b8cb3cbd-ce5c-4a72-9da4-9013f91c5903">
      <Url>http://workplaces/sites/efg/f/_layouts/DocIdRedir.aspx?ID=RTQ4ZUEHD5EN-9-5146</Url>
      <Description>RTQ4ZUEHD5EN-9-5146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279D5B-6618-4E9A-9648-1F1A6CA7B8DB}"/>
</file>

<file path=customXml/itemProps2.xml><?xml version="1.0" encoding="utf-8"?>
<ds:datastoreItem xmlns:ds="http://schemas.openxmlformats.org/officeDocument/2006/customXml" ds:itemID="{64DBC933-2C00-4766-BB2C-5EEA3BDB6968}"/>
</file>

<file path=customXml/itemProps3.xml><?xml version="1.0" encoding="utf-8"?>
<ds:datastoreItem xmlns:ds="http://schemas.openxmlformats.org/officeDocument/2006/customXml" ds:itemID="{3E258D08-75B8-47D4-96F0-8B8F18452165}"/>
</file>

<file path=customXml/itemProps4.xml><?xml version="1.0" encoding="utf-8"?>
<ds:datastoreItem xmlns:ds="http://schemas.openxmlformats.org/officeDocument/2006/customXml" ds:itemID="{D2876D47-940D-4F17-B63A-A5D798C55CBF}"/>
</file>

<file path=customXml/itemProps5.xml><?xml version="1.0" encoding="utf-8"?>
<ds:datastoreItem xmlns:ds="http://schemas.openxmlformats.org/officeDocument/2006/customXml" ds:itemID="{8CBCCD0B-CECB-4071-A204-1A37938CA2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Information</vt:lpstr>
      <vt:lpstr>Combined NFF table</vt:lpstr>
      <vt:lpstr>Schools block</vt:lpstr>
      <vt:lpstr>High needs block</vt:lpstr>
      <vt:lpstr>CSSB</vt:lpstr>
      <vt:lpstr>'Combined NFF table'!Print_Area</vt:lpstr>
      <vt:lpstr>'High needs block'!Print_Area</vt:lpstr>
      <vt:lpstr>'Schools block'!Print_Area</vt:lpstr>
      <vt:lpstr>'Combined NFF table'!Print_Titles</vt:lpstr>
      <vt:lpstr>'High needs block'!Print_Titles</vt:lpstr>
      <vt:lpstr>'Schools block'!Print_Titles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DfE</dc:title>
  <dc:creator/>
  <cp:lastModifiedBy>TAILOR, Dharmee</cp:lastModifiedBy>
  <cp:lastPrinted>2016-06-29T12:28:31Z</cp:lastPrinted>
  <dcterms:created xsi:type="dcterms:W3CDTF">2015-12-18T19:39:51Z</dcterms:created>
  <dcterms:modified xsi:type="dcterms:W3CDTF">2016-12-14T10:58:44Z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0x0101007F645D6FBA204A029FECB8BFC6578C39005279853530254253B886E13194843F8A003AA4A7828D8545A79A935680128123470007D2E0AC3569494CAB8804385B5A80DB</vt:lpwstr>
  </property>
  <property fmtid="{D5CDD505-2E9C-101B-9397-08002B2CF9AE}" pid="3" name="_dlc_DocIdItemGuid">
    <vt:lpwstr>be778f82-4d71-4401-a89a-6bbbd6eae5cb</vt:lpwstr>
  </property>
  <property fmtid="{D5CDD505-2E9C-101B-9397-08002B2CF9AE}" pid="4" name="IWPOrganisationalUnit">
    <vt:lpwstr>4;#DfE|cc08a6d4-dfde-4d0f-bd85-069ebcef80d5</vt:lpwstr>
  </property>
  <property fmtid="{D5CDD505-2E9C-101B-9397-08002B2CF9AE}" pid="5" name="IWPOwner">
    <vt:lpwstr>2;#DfE|a484111e-5b24-4ad9-9778-c536c8c88985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3;#Official|0884c477-2e62-47ea-b19c-5af6e91124c5</vt:lpwstr>
  </property>
</Properties>
</file>