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545" yWindow="-30" windowWidth="7515" windowHeight="7665" tabRatio="774" activeTab="1"/>
  </bookViews>
  <sheets>
    <sheet name="Instructions" sheetId="15" r:id="rId1"/>
    <sheet name="Overview" sheetId="4" r:id="rId2"/>
    <sheet name="Impacts" sheetId="26" r:id="rId3"/>
    <sheet name="Annuity Rate" sheetId="17" state="hidden" r:id="rId4"/>
    <sheet name="EANCB Calculations" sheetId="35" state="hidden" r:id="rId5"/>
    <sheet name="EANCB Formulae" sheetId="36" state="hidden" r:id="rId6"/>
    <sheet name="Ventilation" sheetId="38" r:id="rId7"/>
    <sheet name="Fume Cupboard costs" sheetId="37" r:id="rId8"/>
    <sheet name="Ventilation detail costs " sheetId="39" r:id="rId9"/>
  </sheets>
  <externalReferences>
    <externalReference r:id="rId10"/>
  </externalReferences>
  <definedNames>
    <definedName name="_xlnm._FilterDatabase" localSheetId="2" hidden="1">Impacts!$DK$9:$DK$35</definedName>
    <definedName name="_xlnm.Print_Area" localSheetId="5">'EANCB Formulae'!#REF!</definedName>
    <definedName name="_xlnm.Print_Area" localSheetId="1">Overview!$A$1:$M$48</definedName>
  </definedNames>
  <calcPr calcId="145621"/>
</workbook>
</file>

<file path=xl/calcChain.xml><?xml version="1.0" encoding="utf-8"?>
<calcChain xmlns="http://schemas.openxmlformats.org/spreadsheetml/2006/main">
  <c r="L52" i="26" l="1"/>
  <c r="I41" i="39" l="1"/>
  <c r="B18" i="26"/>
  <c r="J20" i="38" l="1"/>
  <c r="C18" i="26"/>
  <c r="D18" i="26"/>
  <c r="E18" i="26"/>
  <c r="F18" i="26" s="1"/>
  <c r="G18" i="26" s="1"/>
  <c r="H18" i="26" s="1"/>
  <c r="I18" i="26" s="1"/>
  <c r="J18" i="26" s="1"/>
  <c r="K18" i="26" s="1"/>
  <c r="L18" i="26" s="1"/>
  <c r="B16" i="26"/>
  <c r="C16" i="26" s="1"/>
  <c r="B17" i="26"/>
  <c r="C17" i="26" s="1"/>
  <c r="F21" i="38"/>
  <c r="L65" i="39"/>
  <c r="I55" i="39"/>
  <c r="L66" i="39"/>
  <c r="J64" i="39"/>
  <c r="L64" i="39" s="1"/>
  <c r="J63" i="39"/>
  <c r="J62" i="39"/>
  <c r="L62" i="39" s="1"/>
  <c r="J61" i="39"/>
  <c r="I54" i="39"/>
  <c r="I56" i="39" s="1"/>
  <c r="F20" i="38" l="1"/>
  <c r="B15" i="26" s="1"/>
  <c r="C15" i="26" l="1"/>
  <c r="D15" i="26" s="1"/>
  <c r="E15" i="26" s="1"/>
  <c r="F15" i="26" s="1"/>
  <c r="G15" i="26" s="1"/>
  <c r="H15" i="26" s="1"/>
  <c r="I15" i="26" s="1"/>
  <c r="J15" i="26" s="1"/>
  <c r="K15" i="26" s="1"/>
  <c r="L15" i="26" s="1"/>
  <c r="Q37" i="39"/>
  <c r="O37" i="39"/>
  <c r="Q36" i="39"/>
  <c r="O36" i="39"/>
  <c r="Q35" i="39"/>
  <c r="O35" i="39"/>
  <c r="Q34" i="39"/>
  <c r="R34" i="39" s="1"/>
  <c r="S34" i="39" s="1"/>
  <c r="O34" i="39"/>
  <c r="Q33" i="39"/>
  <c r="O33" i="39"/>
  <c r="Q32" i="39"/>
  <c r="O32" i="39"/>
  <c r="Q31" i="39"/>
  <c r="O31" i="39"/>
  <c r="Q30" i="39"/>
  <c r="R30" i="39" s="1"/>
  <c r="O30" i="39"/>
  <c r="Q29" i="39"/>
  <c r="O29" i="39"/>
  <c r="Q28" i="39"/>
  <c r="O28" i="39"/>
  <c r="Q27" i="39"/>
  <c r="O27" i="39"/>
  <c r="Q22" i="39"/>
  <c r="R22" i="39" s="1"/>
  <c r="S22" i="39" s="1"/>
  <c r="H22" i="39" s="1"/>
  <c r="O22" i="39"/>
  <c r="Q21" i="39"/>
  <c r="R21" i="39" s="1"/>
  <c r="O21" i="39"/>
  <c r="Q20" i="39"/>
  <c r="R20" i="39" s="1"/>
  <c r="S20" i="39" s="1"/>
  <c r="O20" i="39"/>
  <c r="Q19" i="39"/>
  <c r="O19" i="39"/>
  <c r="Q18" i="39"/>
  <c r="R18" i="39" s="1"/>
  <c r="S18" i="39" s="1"/>
  <c r="O18" i="39"/>
  <c r="H18" i="39"/>
  <c r="F18" i="39"/>
  <c r="Q17" i="39"/>
  <c r="R17" i="39" s="1"/>
  <c r="S17" i="39" s="1"/>
  <c r="O17" i="39"/>
  <c r="Q16" i="39"/>
  <c r="R16" i="39" s="1"/>
  <c r="S16" i="39" s="1"/>
  <c r="O16" i="39"/>
  <c r="Q15" i="39"/>
  <c r="R15" i="39" s="1"/>
  <c r="O15" i="39"/>
  <c r="Q14" i="39"/>
  <c r="R27" i="39" s="1"/>
  <c r="O14" i="39"/>
  <c r="R13" i="39"/>
  <c r="S13" i="39" s="1"/>
  <c r="Q13" i="39"/>
  <c r="O13" i="39"/>
  <c r="Q12" i="39"/>
  <c r="R12" i="39" s="1"/>
  <c r="S12" i="39" s="1"/>
  <c r="O12" i="39"/>
  <c r="Q11" i="39"/>
  <c r="R11" i="39" s="1"/>
  <c r="S11" i="39" s="1"/>
  <c r="O11" i="39"/>
  <c r="Q9" i="39"/>
  <c r="R9" i="39" s="1"/>
  <c r="O9" i="39"/>
  <c r="S9" i="39" s="1"/>
  <c r="G9" i="39" l="1"/>
  <c r="I9" i="39"/>
  <c r="R37" i="39"/>
  <c r="S37" i="39" s="1"/>
  <c r="R32" i="39"/>
  <c r="S32" i="39" s="1"/>
  <c r="S36" i="39"/>
  <c r="S27" i="39"/>
  <c r="R28" i="39"/>
  <c r="R35" i="39"/>
  <c r="S31" i="39"/>
  <c r="R19" i="39"/>
  <c r="R29" i="39"/>
  <c r="S29" i="39" s="1"/>
  <c r="R31" i="39"/>
  <c r="R33" i="39"/>
  <c r="S33" i="39" s="1"/>
  <c r="R36" i="39"/>
  <c r="E11" i="39"/>
  <c r="S15" i="39"/>
  <c r="G16" i="39"/>
  <c r="D16" i="39"/>
  <c r="F16" i="39"/>
  <c r="I16" i="39"/>
  <c r="E16" i="39"/>
  <c r="H16" i="39"/>
  <c r="G18" i="39"/>
  <c r="E18" i="39"/>
  <c r="S21" i="39"/>
  <c r="S28" i="39"/>
  <c r="S30" i="39"/>
  <c r="S35" i="39"/>
  <c r="E22" i="39"/>
  <c r="I22" i="39"/>
  <c r="E9" i="39"/>
  <c r="F22" i="39"/>
  <c r="F9" i="39"/>
  <c r="R14" i="39"/>
  <c r="S14" i="39" s="1"/>
  <c r="G22" i="39"/>
  <c r="D22" i="39"/>
  <c r="I14" i="39" l="1"/>
  <c r="E14" i="39"/>
  <c r="E28" i="39" s="1"/>
  <c r="H14" i="39"/>
  <c r="D14" i="39"/>
  <c r="G14" i="39"/>
  <c r="F14" i="39"/>
  <c r="F21" i="39"/>
  <c r="G21" i="39"/>
  <c r="I21" i="39"/>
  <c r="E21" i="39"/>
  <c r="H21" i="39"/>
  <c r="D21" i="39"/>
  <c r="F28" i="39" l="1"/>
  <c r="D28" i="39"/>
  <c r="D35" i="39" s="1"/>
  <c r="F35" i="39"/>
  <c r="F33" i="39"/>
  <c r="F34" i="39"/>
  <c r="F32" i="39"/>
  <c r="D34" i="39"/>
  <c r="D33" i="39"/>
  <c r="E34" i="39"/>
  <c r="E32" i="39"/>
  <c r="E35" i="39"/>
  <c r="E33" i="39"/>
  <c r="H28" i="39"/>
  <c r="G28" i="39"/>
  <c r="I28" i="39"/>
  <c r="F38" i="39" l="1"/>
  <c r="F40" i="39" s="1"/>
  <c r="F44" i="39" s="1"/>
  <c r="E38" i="39"/>
  <c r="E40" i="39" s="1"/>
  <c r="E44" i="39" s="1"/>
  <c r="D32" i="39"/>
  <c r="D38" i="39" s="1"/>
  <c r="D40" i="39" s="1"/>
  <c r="D44" i="39" s="1"/>
  <c r="G33" i="39"/>
  <c r="G34" i="39"/>
  <c r="G32" i="39"/>
  <c r="G35" i="39"/>
  <c r="H34" i="39"/>
  <c r="H32" i="39"/>
  <c r="H35" i="39"/>
  <c r="H33" i="39"/>
  <c r="I34" i="39"/>
  <c r="I35" i="39"/>
  <c r="I33" i="39"/>
  <c r="I32" i="39"/>
  <c r="I38" i="39" s="1"/>
  <c r="I40" i="39" s="1"/>
  <c r="I44" i="39" s="1"/>
  <c r="I47" i="39" l="1"/>
  <c r="I48" i="39" s="1"/>
  <c r="I51" i="39" s="1"/>
  <c r="G38" i="39"/>
  <c r="G40" i="39" s="1"/>
  <c r="G44" i="39" s="1"/>
  <c r="H38" i="39"/>
  <c r="H40" i="39" s="1"/>
  <c r="H44" i="39" s="1"/>
  <c r="I33" i="37" l="1"/>
  <c r="I12" i="37"/>
  <c r="I11" i="37"/>
  <c r="X82" i="37"/>
  <c r="Y82" i="37" s="1"/>
  <c r="V82" i="37"/>
  <c r="X81" i="37"/>
  <c r="Y81" i="37" s="1"/>
  <c r="V81" i="37"/>
  <c r="Z81" i="37" s="1"/>
  <c r="X74" i="37"/>
  <c r="V74" i="37"/>
  <c r="X73" i="37"/>
  <c r="V73" i="37"/>
  <c r="X72" i="37"/>
  <c r="Y72" i="37" s="1"/>
  <c r="V72" i="37"/>
  <c r="X71" i="37"/>
  <c r="Y71" i="37" s="1"/>
  <c r="V71" i="37"/>
  <c r="Z71" i="37" s="1"/>
  <c r="X70" i="37"/>
  <c r="Y70" i="37" s="1"/>
  <c r="V70" i="37"/>
  <c r="X69" i="37"/>
  <c r="Y69" i="37" s="1"/>
  <c r="V69" i="37"/>
  <c r="Z69" i="37" s="1"/>
  <c r="Z65" i="37"/>
  <c r="O58" i="37" s="1"/>
  <c r="X61" i="37"/>
  <c r="Y61" i="37" s="1"/>
  <c r="V61" i="37"/>
  <c r="X60" i="37"/>
  <c r="Y60" i="37" s="1"/>
  <c r="V60" i="37"/>
  <c r="X59" i="37"/>
  <c r="V59" i="37"/>
  <c r="X58" i="37"/>
  <c r="Y58" i="37" s="1"/>
  <c r="V58" i="37"/>
  <c r="X57" i="37"/>
  <c r="Y57" i="37" s="1"/>
  <c r="V57" i="37"/>
  <c r="O57" i="37"/>
  <c r="X56" i="37"/>
  <c r="Y56" i="37" s="1"/>
  <c r="V56" i="37"/>
  <c r="X55" i="37"/>
  <c r="Y55" i="37" s="1"/>
  <c r="V55" i="37"/>
  <c r="X54" i="37"/>
  <c r="Y54" i="37" s="1"/>
  <c r="V54" i="37"/>
  <c r="Z54" i="37" s="1"/>
  <c r="X53" i="37"/>
  <c r="Y53" i="37" s="1"/>
  <c r="V53" i="37"/>
  <c r="X52" i="37"/>
  <c r="Y52" i="37" s="1"/>
  <c r="V52" i="37"/>
  <c r="X51" i="37"/>
  <c r="Y51" i="37" s="1"/>
  <c r="V51" i="37"/>
  <c r="X50" i="37"/>
  <c r="Y50" i="37" s="1"/>
  <c r="Z50" i="37" s="1"/>
  <c r="V50" i="37"/>
  <c r="X44" i="37"/>
  <c r="Y44" i="37" s="1"/>
  <c r="V44" i="37"/>
  <c r="X43" i="37"/>
  <c r="Y43" i="37" s="1"/>
  <c r="V43" i="37"/>
  <c r="X42" i="37"/>
  <c r="Y42" i="37" s="1"/>
  <c r="V42" i="37"/>
  <c r="X41" i="37"/>
  <c r="Y41" i="37" s="1"/>
  <c r="V41" i="37"/>
  <c r="Z41" i="37" s="1"/>
  <c r="X40" i="37"/>
  <c r="V40" i="37"/>
  <c r="X35" i="37"/>
  <c r="Y35" i="37" s="1"/>
  <c r="V35" i="37"/>
  <c r="Z35" i="37" s="1"/>
  <c r="X34" i="37"/>
  <c r="Y34" i="37" s="1"/>
  <c r="V34" i="37"/>
  <c r="X33" i="37"/>
  <c r="Y33" i="37" s="1"/>
  <c r="V33" i="37"/>
  <c r="X32" i="37"/>
  <c r="Y32" i="37" s="1"/>
  <c r="V32" i="37"/>
  <c r="X31" i="37"/>
  <c r="Y31" i="37" s="1"/>
  <c r="V31" i="37"/>
  <c r="Z31" i="37" s="1"/>
  <c r="X30" i="37"/>
  <c r="Y30" i="37" s="1"/>
  <c r="V30" i="37"/>
  <c r="X29" i="37"/>
  <c r="V29" i="37"/>
  <c r="X28" i="37"/>
  <c r="Y73" i="37" s="1"/>
  <c r="Z73" i="37" s="1"/>
  <c r="V28" i="37"/>
  <c r="X21" i="37"/>
  <c r="Y21" i="37" s="1"/>
  <c r="V21" i="37"/>
  <c r="Z21" i="37" s="1"/>
  <c r="X20" i="37"/>
  <c r="Y20" i="37" s="1"/>
  <c r="V20" i="37"/>
  <c r="X19" i="37"/>
  <c r="Y19" i="37" s="1"/>
  <c r="V19" i="37"/>
  <c r="Z19" i="37" s="1"/>
  <c r="N19" i="37"/>
  <c r="X18" i="37"/>
  <c r="Y18" i="37" s="1"/>
  <c r="V18" i="37"/>
  <c r="X16" i="37"/>
  <c r="Y16" i="37" s="1"/>
  <c r="V16" i="37"/>
  <c r="X15" i="37"/>
  <c r="Y15" i="37" s="1"/>
  <c r="V15" i="37"/>
  <c r="X14" i="37"/>
  <c r="Y14" i="37" s="1"/>
  <c r="V14" i="37"/>
  <c r="Z14" i="37" l="1"/>
  <c r="Z57" i="37"/>
  <c r="Z20" i="37"/>
  <c r="Z30" i="37"/>
  <c r="Z32" i="37"/>
  <c r="Z52" i="37"/>
  <c r="Z58" i="37"/>
  <c r="Z60" i="37"/>
  <c r="Z51" i="37"/>
  <c r="Z53" i="37"/>
  <c r="O19" i="37"/>
  <c r="Y40" i="37"/>
  <c r="Z18" i="37"/>
  <c r="Z56" i="37"/>
  <c r="Z70" i="37"/>
  <c r="Z72" i="37"/>
  <c r="Z75" i="37" s="1"/>
  <c r="Z82" i="37"/>
  <c r="Z44" i="37"/>
  <c r="Y59" i="37"/>
  <c r="Z15" i="37"/>
  <c r="Y74" i="37"/>
  <c r="Z74" i="37" s="1"/>
  <c r="O59" i="37"/>
  <c r="Z84" i="37"/>
  <c r="O41" i="37" s="1"/>
  <c r="Z16" i="37"/>
  <c r="Z34" i="37"/>
  <c r="Z42" i="37"/>
  <c r="Z55" i="37"/>
  <c r="Z61" i="37"/>
  <c r="Y29" i="37"/>
  <c r="Z29" i="37" s="1"/>
  <c r="Y28" i="37"/>
  <c r="Z28" i="37" s="1"/>
  <c r="Z45" i="37" l="1"/>
  <c r="Z22" i="37"/>
  <c r="Z23" i="37" s="1"/>
  <c r="Z24" i="37" s="1"/>
  <c r="O14" i="37" s="1"/>
  <c r="Z62" i="37"/>
  <c r="Z63" i="37"/>
  <c r="O53" i="37" s="1"/>
  <c r="Z46" i="37"/>
  <c r="Z47" i="37"/>
  <c r="Z76" i="37"/>
  <c r="Z77" i="37" s="1"/>
  <c r="Z36" i="37"/>
  <c r="I35" i="37"/>
  <c r="F16" i="38"/>
  <c r="F15" i="38"/>
  <c r="F13" i="38"/>
  <c r="F14" i="38" s="1"/>
  <c r="O56" i="37" l="1"/>
  <c r="O17" i="37"/>
  <c r="O54" i="37"/>
  <c r="O55" i="37"/>
  <c r="O16" i="37"/>
  <c r="Z37" i="37"/>
  <c r="Z38" i="37" s="1"/>
  <c r="O15" i="37" s="1"/>
  <c r="Z64" i="37"/>
  <c r="O18" i="37" s="1"/>
  <c r="F17" i="38"/>
  <c r="CX46" i="26"/>
  <c r="DA46" i="26"/>
  <c r="DB46" i="26"/>
  <c r="DC46" i="26"/>
  <c r="DD46" i="26"/>
  <c r="DE46" i="26"/>
  <c r="DF46" i="26"/>
  <c r="DG46" i="26"/>
  <c r="DH46" i="26"/>
  <c r="DI46" i="26"/>
  <c r="DJ46" i="26"/>
  <c r="DK46" i="26"/>
  <c r="DL46" i="26"/>
  <c r="DM46" i="26"/>
  <c r="DN46" i="26"/>
  <c r="DO46" i="26"/>
  <c r="DP46" i="26"/>
  <c r="DQ46" i="26"/>
  <c r="DR46" i="26"/>
  <c r="DS46" i="26"/>
  <c r="DT46" i="26"/>
  <c r="DU46" i="26"/>
  <c r="DV46" i="26"/>
  <c r="DW46" i="26"/>
  <c r="DX46" i="26"/>
  <c r="DY46" i="26"/>
  <c r="DZ46" i="26"/>
  <c r="EA46" i="26"/>
  <c r="EB46" i="26"/>
  <c r="EC46" i="26"/>
  <c r="ED46" i="26"/>
  <c r="EE46" i="26"/>
  <c r="EF46" i="26"/>
  <c r="EG46" i="26"/>
  <c r="EH46" i="26"/>
  <c r="EI46" i="26"/>
  <c r="EJ46" i="26"/>
  <c r="EK46" i="26"/>
  <c r="EL46" i="26"/>
  <c r="EM46" i="26"/>
  <c r="EN46" i="26"/>
  <c r="EO46" i="26"/>
  <c r="EP46" i="26"/>
  <c r="EQ46" i="26"/>
  <c r="ER46" i="26"/>
  <c r="ES46" i="26"/>
  <c r="ET46" i="26"/>
  <c r="EU46" i="26"/>
  <c r="EV46" i="26"/>
  <c r="EW46" i="26"/>
  <c r="EX46" i="26"/>
  <c r="EY46" i="26"/>
  <c r="EZ46" i="26"/>
  <c r="FA46" i="26"/>
  <c r="FB46" i="26"/>
  <c r="FC46" i="26"/>
  <c r="FD46" i="26"/>
  <c r="FE46" i="26"/>
  <c r="FF46" i="26"/>
  <c r="FG46" i="26"/>
  <c r="FH46" i="26"/>
  <c r="FI46" i="26"/>
  <c r="FJ46" i="26"/>
  <c r="FK46" i="26"/>
  <c r="FL46" i="26"/>
  <c r="FM46" i="26"/>
  <c r="FN46" i="26"/>
  <c r="FO46" i="26"/>
  <c r="FP46" i="26"/>
  <c r="FQ46" i="26"/>
  <c r="FR46" i="26"/>
  <c r="FS46" i="26"/>
  <c r="FT46" i="26"/>
  <c r="FU46" i="26"/>
  <c r="FV46" i="26"/>
  <c r="FW46" i="26"/>
  <c r="FX46" i="26"/>
  <c r="FY46" i="26"/>
  <c r="FZ46" i="26"/>
  <c r="GA46" i="26"/>
  <c r="GB46" i="26"/>
  <c r="GC46" i="26"/>
  <c r="GD46" i="26"/>
  <c r="GE46" i="26"/>
  <c r="GF46" i="26"/>
  <c r="GG46" i="26"/>
  <c r="GH46" i="26"/>
  <c r="GI46" i="26"/>
  <c r="GJ46" i="26"/>
  <c r="GK46" i="26"/>
  <c r="GL46" i="26"/>
  <c r="GM46" i="26"/>
  <c r="GN46" i="26"/>
  <c r="GO46" i="26"/>
  <c r="GP46" i="26"/>
  <c r="GQ46" i="26"/>
  <c r="GR46" i="26"/>
  <c r="GS46" i="26"/>
  <c r="GT46" i="26"/>
  <c r="GU46" i="26"/>
  <c r="GV46" i="26"/>
  <c r="CX9" i="26"/>
  <c r="DA9" i="26"/>
  <c r="DB9" i="26"/>
  <c r="DC9" i="26"/>
  <c r="DD9" i="26"/>
  <c r="DE9" i="26"/>
  <c r="DF9" i="26"/>
  <c r="DG9" i="26"/>
  <c r="DH9" i="26"/>
  <c r="DI9" i="26"/>
  <c r="DJ9" i="26"/>
  <c r="DK9" i="26"/>
  <c r="DL9" i="26"/>
  <c r="DM9" i="26"/>
  <c r="DN9" i="26"/>
  <c r="DO9" i="26"/>
  <c r="DP9" i="26"/>
  <c r="DQ9" i="26"/>
  <c r="DR9" i="26"/>
  <c r="DS9" i="26"/>
  <c r="DT9" i="26"/>
  <c r="DU9" i="26"/>
  <c r="DV9" i="26"/>
  <c r="DW9" i="26"/>
  <c r="DX9" i="26"/>
  <c r="DY9" i="26"/>
  <c r="DZ9" i="26"/>
  <c r="EA9" i="26"/>
  <c r="EB9" i="26"/>
  <c r="EC9" i="26"/>
  <c r="ED9" i="26"/>
  <c r="EE9" i="26"/>
  <c r="EF9" i="26"/>
  <c r="EG9" i="26"/>
  <c r="EH9" i="26"/>
  <c r="EI9" i="26"/>
  <c r="EJ9" i="26"/>
  <c r="EK9" i="26"/>
  <c r="EL9" i="26"/>
  <c r="EM9" i="26"/>
  <c r="EN9" i="26"/>
  <c r="EO9" i="26"/>
  <c r="EP9" i="26"/>
  <c r="EQ9" i="26"/>
  <c r="ER9" i="26"/>
  <c r="ES9" i="26"/>
  <c r="ET9" i="26"/>
  <c r="EU9" i="26"/>
  <c r="EV9" i="26"/>
  <c r="EW9" i="26"/>
  <c r="EX9" i="26"/>
  <c r="EY9" i="26"/>
  <c r="EZ9" i="26"/>
  <c r="FA9" i="26"/>
  <c r="FB9" i="26"/>
  <c r="FC9" i="26"/>
  <c r="FD9" i="26"/>
  <c r="FE9" i="26"/>
  <c r="FF9" i="26"/>
  <c r="FG9" i="26"/>
  <c r="FH9" i="26"/>
  <c r="FI9" i="26"/>
  <c r="FJ9" i="26"/>
  <c r="FK9" i="26"/>
  <c r="FL9" i="26"/>
  <c r="FM9" i="26"/>
  <c r="FN9" i="26"/>
  <c r="FO9" i="26"/>
  <c r="FP9" i="26"/>
  <c r="FQ9" i="26"/>
  <c r="FR9" i="26"/>
  <c r="FS9" i="26"/>
  <c r="FT9" i="26"/>
  <c r="FU9" i="26"/>
  <c r="FV9" i="26"/>
  <c r="FW9" i="26"/>
  <c r="FX9" i="26"/>
  <c r="FY9" i="26"/>
  <c r="FZ9" i="26"/>
  <c r="GA9" i="26"/>
  <c r="GB9" i="26"/>
  <c r="GC9" i="26"/>
  <c r="GD9" i="26"/>
  <c r="GE9" i="26"/>
  <c r="GF9" i="26"/>
  <c r="GG9" i="26"/>
  <c r="GH9" i="26"/>
  <c r="GI9" i="26"/>
  <c r="GJ9" i="26"/>
  <c r="GK9" i="26"/>
  <c r="GL9" i="26"/>
  <c r="GM9" i="26"/>
  <c r="GN9" i="26"/>
  <c r="GO9" i="26"/>
  <c r="GP9" i="26"/>
  <c r="GQ9" i="26"/>
  <c r="GR9" i="26"/>
  <c r="GS9" i="26"/>
  <c r="GT9" i="26"/>
  <c r="GU9" i="26"/>
  <c r="GV9" i="26"/>
  <c r="I36" i="37"/>
  <c r="I22" i="37" l="1"/>
  <c r="I24" i="37" s="1"/>
  <c r="O63" i="37"/>
  <c r="O70" i="37" s="1"/>
  <c r="O22" i="37"/>
  <c r="O26" i="37" s="1"/>
  <c r="O28" i="37"/>
  <c r="DA5" i="26"/>
  <c r="DA12" i="26"/>
  <c r="DA10" i="26"/>
  <c r="DA11" i="26"/>
  <c r="DA15" i="26"/>
  <c r="DA18" i="26"/>
  <c r="DA13" i="26"/>
  <c r="DA14" i="26"/>
  <c r="DA16" i="26"/>
  <c r="DA17" i="26"/>
  <c r="DB12" i="26"/>
  <c r="DB10" i="26"/>
  <c r="DB11" i="26"/>
  <c r="DB18" i="26"/>
  <c r="DB13" i="26"/>
  <c r="DB14" i="26"/>
  <c r="DB16" i="26"/>
  <c r="DB17" i="26"/>
  <c r="DC12" i="26"/>
  <c r="DC10" i="26"/>
  <c r="DC11" i="26"/>
  <c r="DC15" i="26"/>
  <c r="DC18" i="26"/>
  <c r="DC13" i="26"/>
  <c r="DC14" i="26"/>
  <c r="DC16" i="26"/>
  <c r="DC17" i="26"/>
  <c r="DD12" i="26"/>
  <c r="DD10" i="26"/>
  <c r="DD11" i="26"/>
  <c r="DD15" i="26"/>
  <c r="DD18" i="26"/>
  <c r="DD13" i="26"/>
  <c r="DD14" i="26"/>
  <c r="DD16" i="26"/>
  <c r="DD17" i="26"/>
  <c r="DE12" i="26"/>
  <c r="DE10" i="26"/>
  <c r="DE11" i="26"/>
  <c r="DE15" i="26"/>
  <c r="DE18" i="26"/>
  <c r="DE13" i="26"/>
  <c r="DE14" i="26"/>
  <c r="DE16" i="26"/>
  <c r="DE17" i="26"/>
  <c r="DF12" i="26"/>
  <c r="DF10" i="26"/>
  <c r="DF11" i="26"/>
  <c r="DF15" i="26"/>
  <c r="DF18" i="26"/>
  <c r="DF13" i="26"/>
  <c r="DF14" i="26"/>
  <c r="DF16" i="26"/>
  <c r="DF17" i="26"/>
  <c r="DG12" i="26"/>
  <c r="DG10" i="26"/>
  <c r="DG11" i="26"/>
  <c r="DG15" i="26"/>
  <c r="DG18" i="26"/>
  <c r="DG13" i="26"/>
  <c r="DG14" i="26"/>
  <c r="DG16" i="26"/>
  <c r="DG17" i="26"/>
  <c r="DH12" i="26"/>
  <c r="DH10" i="26"/>
  <c r="DH11" i="26"/>
  <c r="DH15" i="26"/>
  <c r="DH18" i="26"/>
  <c r="DH13" i="26"/>
  <c r="DH14" i="26"/>
  <c r="DH16" i="26"/>
  <c r="DH17" i="26"/>
  <c r="DI12" i="26"/>
  <c r="DI10" i="26"/>
  <c r="DI11" i="26"/>
  <c r="DI15" i="26"/>
  <c r="DI18" i="26"/>
  <c r="DI13" i="26"/>
  <c r="DI14" i="26"/>
  <c r="DI16" i="26"/>
  <c r="DI17" i="26"/>
  <c r="DJ12" i="26"/>
  <c r="DJ10" i="26"/>
  <c r="DJ11" i="26"/>
  <c r="DJ15" i="26"/>
  <c r="DJ18" i="26"/>
  <c r="DJ13" i="26"/>
  <c r="DJ14" i="26"/>
  <c r="DJ16" i="26"/>
  <c r="DJ17" i="26"/>
  <c r="C2" i="17"/>
  <c r="DA42" i="26"/>
  <c r="DA52" i="26"/>
  <c r="DA55" i="26"/>
  <c r="DA49" i="26"/>
  <c r="DA50" i="26"/>
  <c r="DA51" i="26"/>
  <c r="DA53" i="26"/>
  <c r="DA54" i="26"/>
  <c r="DA56" i="26"/>
  <c r="DA57" i="26"/>
  <c r="DA58" i="26"/>
  <c r="DA59" i="26"/>
  <c r="DA60" i="26"/>
  <c r="DA61" i="26"/>
  <c r="DA62" i="26"/>
  <c r="DA63" i="26"/>
  <c r="DA64" i="26"/>
  <c r="DB52" i="26"/>
  <c r="DB55" i="26"/>
  <c r="DB49" i="26"/>
  <c r="DB50" i="26"/>
  <c r="DB51" i="26"/>
  <c r="DB53" i="26"/>
  <c r="DB54" i="26"/>
  <c r="DB56" i="26"/>
  <c r="DB57" i="26"/>
  <c r="DB58" i="26"/>
  <c r="DB59" i="26"/>
  <c r="DB60" i="26"/>
  <c r="DB61" i="26"/>
  <c r="DB62" i="26"/>
  <c r="DB63" i="26"/>
  <c r="DB64" i="26"/>
  <c r="DC52" i="26"/>
  <c r="DC55" i="26"/>
  <c r="DC49" i="26"/>
  <c r="DC50" i="26"/>
  <c r="DC51" i="26"/>
  <c r="DC53" i="26"/>
  <c r="DC54" i="26"/>
  <c r="DC56" i="26"/>
  <c r="DC57" i="26"/>
  <c r="DC58" i="26"/>
  <c r="DC59" i="26"/>
  <c r="DC60" i="26"/>
  <c r="DC61" i="26"/>
  <c r="DC62" i="26"/>
  <c r="DC63" i="26"/>
  <c r="DC64" i="26"/>
  <c r="DD52" i="26"/>
  <c r="DD55" i="26"/>
  <c r="DD49" i="26"/>
  <c r="DD50" i="26"/>
  <c r="DD51" i="26"/>
  <c r="DD53" i="26"/>
  <c r="DD54" i="26"/>
  <c r="DD56" i="26"/>
  <c r="DD57" i="26"/>
  <c r="DD58" i="26"/>
  <c r="DD59" i="26"/>
  <c r="DD60" i="26"/>
  <c r="DD61" i="26"/>
  <c r="DD62" i="26"/>
  <c r="DD63" i="26"/>
  <c r="DD64" i="26"/>
  <c r="DE52" i="26"/>
  <c r="DE55" i="26"/>
  <c r="DE49" i="26"/>
  <c r="DE50" i="26"/>
  <c r="DE51" i="26"/>
  <c r="DE53" i="26"/>
  <c r="DE54" i="26"/>
  <c r="DE56" i="26"/>
  <c r="DE57" i="26"/>
  <c r="DE58" i="26"/>
  <c r="DE59" i="26"/>
  <c r="DE60" i="26"/>
  <c r="DE61" i="26"/>
  <c r="DE62" i="26"/>
  <c r="DE63" i="26"/>
  <c r="DE64" i="26"/>
  <c r="DF52" i="26"/>
  <c r="DF55" i="26"/>
  <c r="DF49" i="26"/>
  <c r="DF50" i="26"/>
  <c r="DF51" i="26"/>
  <c r="DF53" i="26"/>
  <c r="DF54" i="26"/>
  <c r="DF56" i="26"/>
  <c r="DF57" i="26"/>
  <c r="DF58" i="26"/>
  <c r="DF59" i="26"/>
  <c r="DF60" i="26"/>
  <c r="DF61" i="26"/>
  <c r="DF62" i="26"/>
  <c r="DF63" i="26"/>
  <c r="DF64" i="26"/>
  <c r="DG52" i="26"/>
  <c r="DG55" i="26"/>
  <c r="DG49" i="26"/>
  <c r="DG50" i="26"/>
  <c r="DG51" i="26"/>
  <c r="DG53" i="26"/>
  <c r="DG54" i="26"/>
  <c r="DG56" i="26"/>
  <c r="DG57" i="26"/>
  <c r="DG58" i="26"/>
  <c r="DG59" i="26"/>
  <c r="DG60" i="26"/>
  <c r="DG61" i="26"/>
  <c r="DG62" i="26"/>
  <c r="DG63" i="26"/>
  <c r="DG64" i="26"/>
  <c r="DH52" i="26"/>
  <c r="DH55" i="26"/>
  <c r="DH49" i="26"/>
  <c r="DH50" i="26"/>
  <c r="DH51" i="26"/>
  <c r="DH53" i="26"/>
  <c r="DH54" i="26"/>
  <c r="DH56" i="26"/>
  <c r="DH57" i="26"/>
  <c r="DH58" i="26"/>
  <c r="DH59" i="26"/>
  <c r="DH60" i="26"/>
  <c r="DH61" i="26"/>
  <c r="DH62" i="26"/>
  <c r="DH63" i="26"/>
  <c r="DH64" i="26"/>
  <c r="DI49" i="26"/>
  <c r="DI52" i="26"/>
  <c r="DI55" i="26"/>
  <c r="DI50" i="26"/>
  <c r="DI51" i="26"/>
  <c r="DI53" i="26"/>
  <c r="DI54" i="26"/>
  <c r="DI56" i="26"/>
  <c r="DI57" i="26"/>
  <c r="DI58" i="26"/>
  <c r="DI59" i="26"/>
  <c r="DI60" i="26"/>
  <c r="DI61" i="26"/>
  <c r="DI62" i="26"/>
  <c r="DI63" i="26"/>
  <c r="DI64" i="26"/>
  <c r="DJ49" i="26"/>
  <c r="DJ52" i="26"/>
  <c r="DJ55" i="26"/>
  <c r="DJ50" i="26"/>
  <c r="DJ51" i="26"/>
  <c r="DJ53" i="26"/>
  <c r="DJ54" i="26"/>
  <c r="DJ56" i="26"/>
  <c r="DJ57" i="26"/>
  <c r="DJ58" i="26"/>
  <c r="DJ59" i="26"/>
  <c r="DJ60" i="26"/>
  <c r="DJ61" i="26"/>
  <c r="DJ62" i="26"/>
  <c r="DJ63" i="26"/>
  <c r="DJ64" i="26"/>
  <c r="B80" i="26"/>
  <c r="D80" i="26"/>
  <c r="E80" i="26"/>
  <c r="F80" i="26"/>
  <c r="G80" i="26"/>
  <c r="H80" i="26"/>
  <c r="I80" i="26"/>
  <c r="J80" i="26"/>
  <c r="K80" i="26"/>
  <c r="K98" i="26" s="1"/>
  <c r="B89" i="26"/>
  <c r="C89" i="26"/>
  <c r="D89" i="26"/>
  <c r="D103" i="26" s="1"/>
  <c r="E89" i="26"/>
  <c r="E103" i="26" s="1"/>
  <c r="F89" i="26"/>
  <c r="F103" i="26" s="1"/>
  <c r="G89" i="26"/>
  <c r="G103" i="26" s="1"/>
  <c r="H89" i="26"/>
  <c r="H103" i="26" s="1"/>
  <c r="I89" i="26"/>
  <c r="I103" i="26" s="1"/>
  <c r="J89" i="26"/>
  <c r="K89" i="26"/>
  <c r="DA19" i="26"/>
  <c r="DA20" i="26"/>
  <c r="DA22" i="26"/>
  <c r="DA23" i="26"/>
  <c r="DA25" i="26"/>
  <c r="DA26" i="26"/>
  <c r="DA28" i="26"/>
  <c r="DA29" i="26"/>
  <c r="DA31" i="26"/>
  <c r="DA32" i="26"/>
  <c r="DA34" i="26"/>
  <c r="DA35" i="26"/>
  <c r="DA37" i="26"/>
  <c r="DA38" i="26"/>
  <c r="DA6" i="26"/>
  <c r="DA7" i="26"/>
  <c r="DB19" i="26"/>
  <c r="DB20" i="26"/>
  <c r="DB22" i="26"/>
  <c r="DB23" i="26"/>
  <c r="DB25" i="26"/>
  <c r="DB26" i="26"/>
  <c r="DB28" i="26"/>
  <c r="DB29" i="26"/>
  <c r="DB31" i="26"/>
  <c r="DB32" i="26"/>
  <c r="DB34" i="26"/>
  <c r="DB35" i="26"/>
  <c r="DB37" i="26"/>
  <c r="DB38" i="26"/>
  <c r="DB6" i="26"/>
  <c r="DB7" i="26"/>
  <c r="DC19" i="26"/>
  <c r="DC20" i="26"/>
  <c r="DC22" i="26"/>
  <c r="DC23" i="26"/>
  <c r="DC25" i="26"/>
  <c r="DC26" i="26"/>
  <c r="DC28" i="26"/>
  <c r="DC29" i="26"/>
  <c r="DC31" i="26"/>
  <c r="DC32" i="26"/>
  <c r="DC34" i="26"/>
  <c r="DC35" i="26"/>
  <c r="DC37" i="26"/>
  <c r="DC38" i="26"/>
  <c r="DC6" i="26"/>
  <c r="DC7" i="26"/>
  <c r="DD19" i="26"/>
  <c r="DD20" i="26"/>
  <c r="DD22" i="26"/>
  <c r="DD23" i="26"/>
  <c r="DD25" i="26"/>
  <c r="DD26" i="26"/>
  <c r="DD28" i="26"/>
  <c r="DD29" i="26"/>
  <c r="DD31" i="26"/>
  <c r="DD32" i="26"/>
  <c r="DD34" i="26"/>
  <c r="DD35" i="26"/>
  <c r="DD37" i="26"/>
  <c r="DD38" i="26"/>
  <c r="DD6" i="26"/>
  <c r="DD7" i="26"/>
  <c r="DE19" i="26"/>
  <c r="DE20" i="26"/>
  <c r="DE22" i="26"/>
  <c r="DE23" i="26"/>
  <c r="DE25" i="26"/>
  <c r="DE26" i="26"/>
  <c r="DE28" i="26"/>
  <c r="DE29" i="26"/>
  <c r="DE31" i="26"/>
  <c r="DE32" i="26"/>
  <c r="DE34" i="26"/>
  <c r="DE35" i="26"/>
  <c r="DE37" i="26"/>
  <c r="DE38" i="26"/>
  <c r="DE6" i="26"/>
  <c r="DE7" i="26"/>
  <c r="DF19" i="26"/>
  <c r="DF20" i="26"/>
  <c r="DF22" i="26"/>
  <c r="DF23" i="26"/>
  <c r="DF25" i="26"/>
  <c r="DF26" i="26"/>
  <c r="DF28" i="26"/>
  <c r="DF29" i="26"/>
  <c r="DF31" i="26"/>
  <c r="DF32" i="26"/>
  <c r="DF34" i="26"/>
  <c r="DF35" i="26"/>
  <c r="DF37" i="26"/>
  <c r="DF38" i="26"/>
  <c r="DF6" i="26"/>
  <c r="DF7" i="26"/>
  <c r="DG19" i="26"/>
  <c r="DG20" i="26"/>
  <c r="DG22" i="26"/>
  <c r="DG23" i="26"/>
  <c r="DG25" i="26"/>
  <c r="DG26" i="26"/>
  <c r="DG28" i="26"/>
  <c r="DG29" i="26"/>
  <c r="DG31" i="26"/>
  <c r="DG32" i="26"/>
  <c r="DG34" i="26"/>
  <c r="DG35" i="26"/>
  <c r="DG37" i="26"/>
  <c r="DG38" i="26"/>
  <c r="DG6" i="26"/>
  <c r="DG7" i="26"/>
  <c r="DH19" i="26"/>
  <c r="DH20" i="26"/>
  <c r="DH22" i="26"/>
  <c r="DH23" i="26"/>
  <c r="DH25" i="26"/>
  <c r="DH26" i="26"/>
  <c r="DH28" i="26"/>
  <c r="DH29" i="26"/>
  <c r="DH31" i="26"/>
  <c r="DH32" i="26"/>
  <c r="DH34" i="26"/>
  <c r="DH35" i="26"/>
  <c r="DH37" i="26"/>
  <c r="DH38" i="26"/>
  <c r="DH6" i="26"/>
  <c r="DH7" i="26"/>
  <c r="DI19" i="26"/>
  <c r="DI20" i="26"/>
  <c r="DI22" i="26"/>
  <c r="DI23" i="26"/>
  <c r="DI25" i="26"/>
  <c r="DI26" i="26"/>
  <c r="DI28" i="26"/>
  <c r="DI29" i="26"/>
  <c r="DI31" i="26"/>
  <c r="DI32" i="26"/>
  <c r="DI34" i="26"/>
  <c r="DI35" i="26"/>
  <c r="DI37" i="26"/>
  <c r="DI38" i="26"/>
  <c r="DI6" i="26"/>
  <c r="DI7" i="26"/>
  <c r="DJ19" i="26"/>
  <c r="DJ20" i="26"/>
  <c r="DJ22" i="26"/>
  <c r="DJ23" i="26"/>
  <c r="DJ25" i="26"/>
  <c r="DJ26" i="26"/>
  <c r="DJ28" i="26"/>
  <c r="DJ29" i="26"/>
  <c r="DJ31" i="26"/>
  <c r="DJ32" i="26"/>
  <c r="DJ34" i="26"/>
  <c r="DJ35" i="26"/>
  <c r="DJ37" i="26"/>
  <c r="DJ38" i="26"/>
  <c r="DJ6" i="26"/>
  <c r="DJ7" i="26"/>
  <c r="DK10" i="26"/>
  <c r="DK11" i="26"/>
  <c r="DK13" i="26"/>
  <c r="DK14" i="26"/>
  <c r="DK16" i="26"/>
  <c r="DK17" i="26"/>
  <c r="DK19" i="26"/>
  <c r="DK20" i="26"/>
  <c r="DK22" i="26"/>
  <c r="DK23" i="26"/>
  <c r="DK25" i="26"/>
  <c r="DK26" i="26"/>
  <c r="DK28" i="26"/>
  <c r="DK29" i="26"/>
  <c r="DK31" i="26"/>
  <c r="DK32" i="26"/>
  <c r="DK34" i="26"/>
  <c r="DK35" i="26"/>
  <c r="DK37" i="26"/>
  <c r="DK38" i="26"/>
  <c r="DK6" i="26"/>
  <c r="DK7" i="26"/>
  <c r="DL10" i="26"/>
  <c r="DL11" i="26"/>
  <c r="DL13" i="26"/>
  <c r="DL14" i="26"/>
  <c r="DL16" i="26"/>
  <c r="DL17" i="26"/>
  <c r="DL19" i="26"/>
  <c r="DL20" i="26"/>
  <c r="DL22" i="26"/>
  <c r="DL23" i="26"/>
  <c r="DL25" i="26"/>
  <c r="DL26" i="26"/>
  <c r="DL28" i="26"/>
  <c r="DL29" i="26"/>
  <c r="DL31" i="26"/>
  <c r="DL32" i="26"/>
  <c r="DL34" i="26"/>
  <c r="DL35" i="26"/>
  <c r="DL37" i="26"/>
  <c r="DL38" i="26"/>
  <c r="DL6" i="26"/>
  <c r="DL7" i="26"/>
  <c r="DM10" i="26"/>
  <c r="DM11" i="26"/>
  <c r="DM13" i="26"/>
  <c r="DM14" i="26"/>
  <c r="DM16" i="26"/>
  <c r="DM17" i="26"/>
  <c r="DM19" i="26"/>
  <c r="DM20" i="26"/>
  <c r="DM22" i="26"/>
  <c r="DM23" i="26"/>
  <c r="DM25" i="26"/>
  <c r="DM26" i="26"/>
  <c r="DM28" i="26"/>
  <c r="DM29" i="26"/>
  <c r="DM31" i="26"/>
  <c r="DM32" i="26"/>
  <c r="DM34" i="26"/>
  <c r="DM35" i="26"/>
  <c r="DM37" i="26"/>
  <c r="DM38" i="26"/>
  <c r="DM6" i="26"/>
  <c r="DM7" i="26"/>
  <c r="DN10" i="26"/>
  <c r="DN11" i="26"/>
  <c r="DN13" i="26"/>
  <c r="DN14" i="26"/>
  <c r="DN16" i="26"/>
  <c r="DN17" i="26"/>
  <c r="DN19" i="26"/>
  <c r="DN20" i="26"/>
  <c r="DN22" i="26"/>
  <c r="DN23" i="26"/>
  <c r="DN25" i="26"/>
  <c r="DN26" i="26"/>
  <c r="DN28" i="26"/>
  <c r="DN29" i="26"/>
  <c r="DN31" i="26"/>
  <c r="DN32" i="26"/>
  <c r="DN34" i="26"/>
  <c r="DN35" i="26"/>
  <c r="DN37" i="26"/>
  <c r="DN38" i="26"/>
  <c r="DN6" i="26"/>
  <c r="DN7" i="26"/>
  <c r="DO10" i="26"/>
  <c r="DO11" i="26"/>
  <c r="DO13" i="26"/>
  <c r="DO14" i="26"/>
  <c r="DO16" i="26"/>
  <c r="DO17" i="26"/>
  <c r="DO19" i="26"/>
  <c r="DO20" i="26"/>
  <c r="DO22" i="26"/>
  <c r="DO23" i="26"/>
  <c r="DO25" i="26"/>
  <c r="DO26" i="26"/>
  <c r="DO28" i="26"/>
  <c r="DO29" i="26"/>
  <c r="DO31" i="26"/>
  <c r="DO32" i="26"/>
  <c r="DO34" i="26"/>
  <c r="DO35" i="26"/>
  <c r="DO37" i="26"/>
  <c r="DO38" i="26"/>
  <c r="DO6" i="26"/>
  <c r="DO7" i="26"/>
  <c r="DP10" i="26"/>
  <c r="DP11" i="26"/>
  <c r="DP13" i="26"/>
  <c r="DP14" i="26"/>
  <c r="DP16" i="26"/>
  <c r="DP17" i="26"/>
  <c r="DP19" i="26"/>
  <c r="DP20" i="26"/>
  <c r="DP22" i="26"/>
  <c r="DP23" i="26"/>
  <c r="DP25" i="26"/>
  <c r="DP26" i="26"/>
  <c r="DP28" i="26"/>
  <c r="DP29" i="26"/>
  <c r="DP31" i="26"/>
  <c r="DP32" i="26"/>
  <c r="DP34" i="26"/>
  <c r="DP35" i="26"/>
  <c r="DP37" i="26"/>
  <c r="DP38" i="26"/>
  <c r="DP6" i="26"/>
  <c r="DP7" i="26"/>
  <c r="DQ10" i="26"/>
  <c r="DQ11" i="26"/>
  <c r="DQ13" i="26"/>
  <c r="DQ14" i="26"/>
  <c r="DQ16" i="26"/>
  <c r="DQ17" i="26"/>
  <c r="DQ19" i="26"/>
  <c r="DQ20" i="26"/>
  <c r="DQ22" i="26"/>
  <c r="DQ23" i="26"/>
  <c r="DQ25" i="26"/>
  <c r="DQ26" i="26"/>
  <c r="DQ28" i="26"/>
  <c r="DQ29" i="26"/>
  <c r="DQ31" i="26"/>
  <c r="DQ32" i="26"/>
  <c r="DQ34" i="26"/>
  <c r="DQ35" i="26"/>
  <c r="DQ37" i="26"/>
  <c r="DQ38" i="26"/>
  <c r="DQ6" i="26"/>
  <c r="DQ7" i="26"/>
  <c r="DR10" i="26"/>
  <c r="DR11" i="26"/>
  <c r="DR13" i="26"/>
  <c r="DR14" i="26"/>
  <c r="DR16" i="26"/>
  <c r="DR17" i="26"/>
  <c r="DR19" i="26"/>
  <c r="DR20" i="26"/>
  <c r="DR22" i="26"/>
  <c r="DR23" i="26"/>
  <c r="DR25" i="26"/>
  <c r="DR26" i="26"/>
  <c r="DR28" i="26"/>
  <c r="DR29" i="26"/>
  <c r="DR31" i="26"/>
  <c r="DR32" i="26"/>
  <c r="DR34" i="26"/>
  <c r="DR35" i="26"/>
  <c r="DR37" i="26"/>
  <c r="DR38" i="26"/>
  <c r="DR6" i="26"/>
  <c r="DR7" i="26"/>
  <c r="DS10" i="26"/>
  <c r="DS11" i="26"/>
  <c r="DS13" i="26"/>
  <c r="DS14" i="26"/>
  <c r="DS16" i="26"/>
  <c r="DS17" i="26"/>
  <c r="DS19" i="26"/>
  <c r="DS20" i="26"/>
  <c r="DS22" i="26"/>
  <c r="DS23" i="26"/>
  <c r="DS25" i="26"/>
  <c r="DS26" i="26"/>
  <c r="DS28" i="26"/>
  <c r="DS29" i="26"/>
  <c r="DS31" i="26"/>
  <c r="DS32" i="26"/>
  <c r="DS34" i="26"/>
  <c r="DS35" i="26"/>
  <c r="DS37" i="26"/>
  <c r="DS38" i="26"/>
  <c r="DS6" i="26"/>
  <c r="DS7" i="26"/>
  <c r="DT10" i="26"/>
  <c r="DT11" i="26"/>
  <c r="DT13" i="26"/>
  <c r="DT14" i="26"/>
  <c r="DT16" i="26"/>
  <c r="DT17" i="26"/>
  <c r="DT19" i="26"/>
  <c r="DT20" i="26"/>
  <c r="DT22" i="26"/>
  <c r="DT23" i="26"/>
  <c r="DT25" i="26"/>
  <c r="DT26" i="26"/>
  <c r="DT28" i="26"/>
  <c r="DT29" i="26"/>
  <c r="DT31" i="26"/>
  <c r="DT32" i="26"/>
  <c r="DT34" i="26"/>
  <c r="DT35" i="26"/>
  <c r="DT37" i="26"/>
  <c r="DT38" i="26"/>
  <c r="DT6" i="26"/>
  <c r="DT7" i="26"/>
  <c r="DU10" i="26"/>
  <c r="DU11" i="26"/>
  <c r="DU13" i="26"/>
  <c r="DU14" i="26"/>
  <c r="DU16" i="26"/>
  <c r="DU17" i="26"/>
  <c r="DU19" i="26"/>
  <c r="DU20" i="26"/>
  <c r="DU22" i="26"/>
  <c r="DU23" i="26"/>
  <c r="DU25" i="26"/>
  <c r="DU26" i="26"/>
  <c r="DU28" i="26"/>
  <c r="DU29" i="26"/>
  <c r="DU31" i="26"/>
  <c r="DU32" i="26"/>
  <c r="DU34" i="26"/>
  <c r="DU35" i="26"/>
  <c r="DU37" i="26"/>
  <c r="DU38" i="26"/>
  <c r="DU6" i="26"/>
  <c r="DU7" i="26"/>
  <c r="DV10" i="26"/>
  <c r="DV11" i="26"/>
  <c r="DV13" i="26"/>
  <c r="DV14" i="26"/>
  <c r="DV16" i="26"/>
  <c r="DV17" i="26"/>
  <c r="DV19" i="26"/>
  <c r="DV20" i="26"/>
  <c r="DV22" i="26"/>
  <c r="DV23" i="26"/>
  <c r="DV25" i="26"/>
  <c r="DV26" i="26"/>
  <c r="DV28" i="26"/>
  <c r="DV29" i="26"/>
  <c r="DV31" i="26"/>
  <c r="DV32" i="26"/>
  <c r="DV34" i="26"/>
  <c r="DV35" i="26"/>
  <c r="DV37" i="26"/>
  <c r="DV38" i="26"/>
  <c r="DV6" i="26"/>
  <c r="DV7" i="26"/>
  <c r="DW10" i="26"/>
  <c r="DW11" i="26"/>
  <c r="DW13" i="26"/>
  <c r="DW14" i="26"/>
  <c r="DW16" i="26"/>
  <c r="DW17" i="26"/>
  <c r="DW19" i="26"/>
  <c r="DW20" i="26"/>
  <c r="DW22" i="26"/>
  <c r="DW23" i="26"/>
  <c r="DW25" i="26"/>
  <c r="DW26" i="26"/>
  <c r="DW28" i="26"/>
  <c r="DW29" i="26"/>
  <c r="DW31" i="26"/>
  <c r="DW32" i="26"/>
  <c r="DW34" i="26"/>
  <c r="DW35" i="26"/>
  <c r="DW37" i="26"/>
  <c r="DW38" i="26"/>
  <c r="DW6" i="26"/>
  <c r="DW7" i="26"/>
  <c r="DX10" i="26"/>
  <c r="DX11" i="26"/>
  <c r="DX13" i="26"/>
  <c r="DX14" i="26"/>
  <c r="DX16" i="26"/>
  <c r="DX17" i="26"/>
  <c r="DX19" i="26"/>
  <c r="DX20" i="26"/>
  <c r="DX22" i="26"/>
  <c r="DX23" i="26"/>
  <c r="DX25" i="26"/>
  <c r="DX26" i="26"/>
  <c r="DX28" i="26"/>
  <c r="DX29" i="26"/>
  <c r="DX31" i="26"/>
  <c r="DX32" i="26"/>
  <c r="DX34" i="26"/>
  <c r="DX35" i="26"/>
  <c r="DX37" i="26"/>
  <c r="DX38" i="26"/>
  <c r="DX6" i="26"/>
  <c r="DX7" i="26"/>
  <c r="DY10" i="26"/>
  <c r="DY11" i="26"/>
  <c r="DY13" i="26"/>
  <c r="DY14" i="26"/>
  <c r="DY16" i="26"/>
  <c r="DY17" i="26"/>
  <c r="DY19" i="26"/>
  <c r="DY20" i="26"/>
  <c r="DY22" i="26"/>
  <c r="DY23" i="26"/>
  <c r="DY25" i="26"/>
  <c r="DY26" i="26"/>
  <c r="DY28" i="26"/>
  <c r="DY29" i="26"/>
  <c r="DY31" i="26"/>
  <c r="DY32" i="26"/>
  <c r="DY34" i="26"/>
  <c r="DY35" i="26"/>
  <c r="DY37" i="26"/>
  <c r="DY38" i="26"/>
  <c r="DY6" i="26"/>
  <c r="DY7" i="26"/>
  <c r="DZ10" i="26"/>
  <c r="DZ11" i="26"/>
  <c r="DZ13" i="26"/>
  <c r="DZ14" i="26"/>
  <c r="DZ16" i="26"/>
  <c r="DZ17" i="26"/>
  <c r="DZ19" i="26"/>
  <c r="DZ20" i="26"/>
  <c r="DZ22" i="26"/>
  <c r="DZ23" i="26"/>
  <c r="DZ25" i="26"/>
  <c r="DZ26" i="26"/>
  <c r="DZ28" i="26"/>
  <c r="DZ29" i="26"/>
  <c r="DZ31" i="26"/>
  <c r="DZ32" i="26"/>
  <c r="DZ34" i="26"/>
  <c r="DZ35" i="26"/>
  <c r="DZ37" i="26"/>
  <c r="DZ38" i="26"/>
  <c r="DZ6" i="26"/>
  <c r="DZ7" i="26"/>
  <c r="EA10" i="26"/>
  <c r="EA11" i="26"/>
  <c r="EA13" i="26"/>
  <c r="EA14" i="26"/>
  <c r="EA16" i="26"/>
  <c r="EA17" i="26"/>
  <c r="EA19" i="26"/>
  <c r="EA20" i="26"/>
  <c r="EA22" i="26"/>
  <c r="EA23" i="26"/>
  <c r="EA25" i="26"/>
  <c r="EA26" i="26"/>
  <c r="EA28" i="26"/>
  <c r="EA29" i="26"/>
  <c r="EA31" i="26"/>
  <c r="EA32" i="26"/>
  <c r="EA34" i="26"/>
  <c r="EA35" i="26"/>
  <c r="EA37" i="26"/>
  <c r="EA38" i="26"/>
  <c r="EA6" i="26"/>
  <c r="EA7" i="26"/>
  <c r="EB10" i="26"/>
  <c r="EB11" i="26"/>
  <c r="EB13" i="26"/>
  <c r="EB14" i="26"/>
  <c r="EB16" i="26"/>
  <c r="EB17" i="26"/>
  <c r="EB19" i="26"/>
  <c r="EB20" i="26"/>
  <c r="EB22" i="26"/>
  <c r="EB23" i="26"/>
  <c r="EB25" i="26"/>
  <c r="EB26" i="26"/>
  <c r="EB28" i="26"/>
  <c r="EB29" i="26"/>
  <c r="EB31" i="26"/>
  <c r="EB32" i="26"/>
  <c r="EB34" i="26"/>
  <c r="EB35" i="26"/>
  <c r="EB37" i="26"/>
  <c r="EB38" i="26"/>
  <c r="EB6" i="26"/>
  <c r="EB7" i="26"/>
  <c r="EC10" i="26"/>
  <c r="EC11" i="26"/>
  <c r="EC13" i="26"/>
  <c r="EC14" i="26"/>
  <c r="EC16" i="26"/>
  <c r="EC17" i="26"/>
  <c r="EC19" i="26"/>
  <c r="EC20" i="26"/>
  <c r="EC22" i="26"/>
  <c r="EC23" i="26"/>
  <c r="EC25" i="26"/>
  <c r="EC26" i="26"/>
  <c r="EC28" i="26"/>
  <c r="EC29" i="26"/>
  <c r="EC31" i="26"/>
  <c r="EC32" i="26"/>
  <c r="EC34" i="26"/>
  <c r="EC35" i="26"/>
  <c r="EC37" i="26"/>
  <c r="EC38" i="26"/>
  <c r="EC6" i="26"/>
  <c r="EC7" i="26"/>
  <c r="ED10" i="26"/>
  <c r="ED11" i="26"/>
  <c r="ED13" i="26"/>
  <c r="ED14" i="26"/>
  <c r="ED16" i="26"/>
  <c r="ED17" i="26"/>
  <c r="ED19" i="26"/>
  <c r="ED20" i="26"/>
  <c r="ED22" i="26"/>
  <c r="ED23" i="26"/>
  <c r="ED25" i="26"/>
  <c r="ED26" i="26"/>
  <c r="ED28" i="26"/>
  <c r="ED29" i="26"/>
  <c r="ED31" i="26"/>
  <c r="ED32" i="26"/>
  <c r="ED34" i="26"/>
  <c r="ED35" i="26"/>
  <c r="ED37" i="26"/>
  <c r="ED38" i="26"/>
  <c r="ED6" i="26"/>
  <c r="ED7" i="26"/>
  <c r="EE10" i="26"/>
  <c r="EE11" i="26"/>
  <c r="EE13" i="26"/>
  <c r="EE14" i="26"/>
  <c r="EE16" i="26"/>
  <c r="EE17" i="26"/>
  <c r="EE19" i="26"/>
  <c r="EE20" i="26"/>
  <c r="EE22" i="26"/>
  <c r="EE23" i="26"/>
  <c r="EE25" i="26"/>
  <c r="EE26" i="26"/>
  <c r="EE28" i="26"/>
  <c r="EE29" i="26"/>
  <c r="EE31" i="26"/>
  <c r="EE32" i="26"/>
  <c r="EE34" i="26"/>
  <c r="EE35" i="26"/>
  <c r="EE37" i="26"/>
  <c r="EE38" i="26"/>
  <c r="EE6" i="26"/>
  <c r="EE7" i="26"/>
  <c r="EF10" i="26"/>
  <c r="EF11" i="26"/>
  <c r="EF13" i="26"/>
  <c r="EF14" i="26"/>
  <c r="EF16" i="26"/>
  <c r="EF17" i="26"/>
  <c r="EF19" i="26"/>
  <c r="EF20" i="26"/>
  <c r="EF22" i="26"/>
  <c r="EF23" i="26"/>
  <c r="EF25" i="26"/>
  <c r="EF26" i="26"/>
  <c r="EF28" i="26"/>
  <c r="EF29" i="26"/>
  <c r="EF31" i="26"/>
  <c r="EF32" i="26"/>
  <c r="EF34" i="26"/>
  <c r="EF35" i="26"/>
  <c r="EF37" i="26"/>
  <c r="EF38" i="26"/>
  <c r="EF6" i="26"/>
  <c r="EF7" i="26"/>
  <c r="EG10" i="26"/>
  <c r="EG11" i="26"/>
  <c r="EG13" i="26"/>
  <c r="EG14" i="26"/>
  <c r="EG16" i="26"/>
  <c r="EG17" i="26"/>
  <c r="EG19" i="26"/>
  <c r="EG20" i="26"/>
  <c r="EG22" i="26"/>
  <c r="EG23" i="26"/>
  <c r="EG25" i="26"/>
  <c r="EG26" i="26"/>
  <c r="EG28" i="26"/>
  <c r="EG29" i="26"/>
  <c r="EG31" i="26"/>
  <c r="EG32" i="26"/>
  <c r="EG34" i="26"/>
  <c r="EG35" i="26"/>
  <c r="EG37" i="26"/>
  <c r="EG38" i="26"/>
  <c r="EG6" i="26"/>
  <c r="EG7" i="26"/>
  <c r="EH10" i="26"/>
  <c r="EH11" i="26"/>
  <c r="EH13" i="26"/>
  <c r="EH14" i="26"/>
  <c r="EH16" i="26"/>
  <c r="EH17" i="26"/>
  <c r="EH19" i="26"/>
  <c r="EH20" i="26"/>
  <c r="EH22" i="26"/>
  <c r="EH23" i="26"/>
  <c r="EH25" i="26"/>
  <c r="EH26" i="26"/>
  <c r="EH28" i="26"/>
  <c r="EH29" i="26"/>
  <c r="EH31" i="26"/>
  <c r="EH32" i="26"/>
  <c r="EH34" i="26"/>
  <c r="EH35" i="26"/>
  <c r="EH37" i="26"/>
  <c r="EH38" i="26"/>
  <c r="EH6" i="26"/>
  <c r="EH7" i="26"/>
  <c r="EI10" i="26"/>
  <c r="EI11" i="26"/>
  <c r="EI13" i="26"/>
  <c r="EI14" i="26"/>
  <c r="EI16" i="26"/>
  <c r="EI17" i="26"/>
  <c r="EI19" i="26"/>
  <c r="EI20" i="26"/>
  <c r="EI22" i="26"/>
  <c r="EI23" i="26"/>
  <c r="EI25" i="26"/>
  <c r="EI26" i="26"/>
  <c r="EI28" i="26"/>
  <c r="EI29" i="26"/>
  <c r="EI31" i="26"/>
  <c r="EI32" i="26"/>
  <c r="EI34" i="26"/>
  <c r="EI35" i="26"/>
  <c r="EI37" i="26"/>
  <c r="EI38" i="26"/>
  <c r="EI6" i="26"/>
  <c r="EI7" i="26"/>
  <c r="EJ10" i="26"/>
  <c r="EJ11" i="26"/>
  <c r="EJ13" i="26"/>
  <c r="EJ14" i="26"/>
  <c r="EJ16" i="26"/>
  <c r="EJ17" i="26"/>
  <c r="EJ19" i="26"/>
  <c r="EJ20" i="26"/>
  <c r="EJ22" i="26"/>
  <c r="EJ23" i="26"/>
  <c r="EJ25" i="26"/>
  <c r="EJ26" i="26"/>
  <c r="EJ28" i="26"/>
  <c r="EJ29" i="26"/>
  <c r="EJ31" i="26"/>
  <c r="EJ32" i="26"/>
  <c r="EJ34" i="26"/>
  <c r="EJ35" i="26"/>
  <c r="EJ37" i="26"/>
  <c r="EJ38" i="26"/>
  <c r="EJ6" i="26"/>
  <c r="EJ7" i="26"/>
  <c r="EK10" i="26"/>
  <c r="EK11" i="26"/>
  <c r="EK13" i="26"/>
  <c r="EK14" i="26"/>
  <c r="EK16" i="26"/>
  <c r="EK17" i="26"/>
  <c r="EK19" i="26"/>
  <c r="EK20" i="26"/>
  <c r="EK22" i="26"/>
  <c r="EK23" i="26"/>
  <c r="EK25" i="26"/>
  <c r="EK26" i="26"/>
  <c r="EK28" i="26"/>
  <c r="EK29" i="26"/>
  <c r="EK31" i="26"/>
  <c r="EK32" i="26"/>
  <c r="EK34" i="26"/>
  <c r="EK35" i="26"/>
  <c r="EK37" i="26"/>
  <c r="EK38" i="26"/>
  <c r="EK6" i="26"/>
  <c r="EK7" i="26"/>
  <c r="EL10" i="26"/>
  <c r="EL11" i="26"/>
  <c r="EL13" i="26"/>
  <c r="EL14" i="26"/>
  <c r="EL16" i="26"/>
  <c r="EL17" i="26"/>
  <c r="EL19" i="26"/>
  <c r="EL20" i="26"/>
  <c r="EL22" i="26"/>
  <c r="EL23" i="26"/>
  <c r="EL25" i="26"/>
  <c r="EL26" i="26"/>
  <c r="EL28" i="26"/>
  <c r="EL29" i="26"/>
  <c r="EL31" i="26"/>
  <c r="EL32" i="26"/>
  <c r="EL34" i="26"/>
  <c r="EL35" i="26"/>
  <c r="EL37" i="26"/>
  <c r="EL38" i="26"/>
  <c r="EL6" i="26"/>
  <c r="EL7" i="26"/>
  <c r="EM10" i="26"/>
  <c r="EM11" i="26"/>
  <c r="EM13" i="26"/>
  <c r="EM14" i="26"/>
  <c r="EM16" i="26"/>
  <c r="EM17" i="26"/>
  <c r="EM19" i="26"/>
  <c r="EM20" i="26"/>
  <c r="EM22" i="26"/>
  <c r="EM23" i="26"/>
  <c r="EM25" i="26"/>
  <c r="EM26" i="26"/>
  <c r="EM28" i="26"/>
  <c r="EM29" i="26"/>
  <c r="EM31" i="26"/>
  <c r="EM32" i="26"/>
  <c r="EM34" i="26"/>
  <c r="EM35" i="26"/>
  <c r="EM37" i="26"/>
  <c r="EM38" i="26"/>
  <c r="EM6" i="26"/>
  <c r="EM7" i="26"/>
  <c r="EN10" i="26"/>
  <c r="EN11" i="26"/>
  <c r="EN13" i="26"/>
  <c r="EN14" i="26"/>
  <c r="EN16" i="26"/>
  <c r="EN17" i="26"/>
  <c r="EN19" i="26"/>
  <c r="EN20" i="26"/>
  <c r="EN22" i="26"/>
  <c r="EN23" i="26"/>
  <c r="EN25" i="26"/>
  <c r="EN26" i="26"/>
  <c r="EN28" i="26"/>
  <c r="EN29" i="26"/>
  <c r="EN31" i="26"/>
  <c r="EN32" i="26"/>
  <c r="EN34" i="26"/>
  <c r="EN35" i="26"/>
  <c r="EN37" i="26"/>
  <c r="EN38" i="26"/>
  <c r="EN6" i="26"/>
  <c r="EN7" i="26"/>
  <c r="EO10" i="26"/>
  <c r="EO11" i="26"/>
  <c r="EO13" i="26"/>
  <c r="EO14" i="26"/>
  <c r="EO16" i="26"/>
  <c r="EO17" i="26"/>
  <c r="EO19" i="26"/>
  <c r="EO20" i="26"/>
  <c r="EO22" i="26"/>
  <c r="EO23" i="26"/>
  <c r="EO25" i="26"/>
  <c r="EO26" i="26"/>
  <c r="EO28" i="26"/>
  <c r="EO29" i="26"/>
  <c r="EO31" i="26"/>
  <c r="EO32" i="26"/>
  <c r="EO34" i="26"/>
  <c r="EO35" i="26"/>
  <c r="EO37" i="26"/>
  <c r="EO38" i="26"/>
  <c r="EO6" i="26"/>
  <c r="EO7" i="26"/>
  <c r="EP10" i="26"/>
  <c r="EP11" i="26"/>
  <c r="EP13" i="26"/>
  <c r="EP14" i="26"/>
  <c r="EP16" i="26"/>
  <c r="EP17" i="26"/>
  <c r="EP19" i="26"/>
  <c r="EP20" i="26"/>
  <c r="EP22" i="26"/>
  <c r="EP23" i="26"/>
  <c r="EP25" i="26"/>
  <c r="EP26" i="26"/>
  <c r="EP28" i="26"/>
  <c r="EP29" i="26"/>
  <c r="EP31" i="26"/>
  <c r="EP32" i="26"/>
  <c r="EP34" i="26"/>
  <c r="EP35" i="26"/>
  <c r="EP37" i="26"/>
  <c r="EP38" i="26"/>
  <c r="EP6" i="26"/>
  <c r="EP7" i="26"/>
  <c r="EQ10" i="26"/>
  <c r="EQ11" i="26"/>
  <c r="EQ13" i="26"/>
  <c r="EQ14" i="26"/>
  <c r="EQ16" i="26"/>
  <c r="EQ17" i="26"/>
  <c r="EQ19" i="26"/>
  <c r="EQ20" i="26"/>
  <c r="EQ22" i="26"/>
  <c r="EQ23" i="26"/>
  <c r="EQ25" i="26"/>
  <c r="EQ26" i="26"/>
  <c r="EQ28" i="26"/>
  <c r="EQ29" i="26"/>
  <c r="EQ31" i="26"/>
  <c r="EQ32" i="26"/>
  <c r="EQ34" i="26"/>
  <c r="EQ35" i="26"/>
  <c r="EQ37" i="26"/>
  <c r="EQ38" i="26"/>
  <c r="EQ6" i="26"/>
  <c r="EQ7" i="26"/>
  <c r="ER10" i="26"/>
  <c r="ER11" i="26"/>
  <c r="ER13" i="26"/>
  <c r="ER14" i="26"/>
  <c r="ER16" i="26"/>
  <c r="ER17" i="26"/>
  <c r="ER19" i="26"/>
  <c r="ER20" i="26"/>
  <c r="ER22" i="26"/>
  <c r="ER23" i="26"/>
  <c r="ER25" i="26"/>
  <c r="ER26" i="26"/>
  <c r="ER28" i="26"/>
  <c r="ER29" i="26"/>
  <c r="ER31" i="26"/>
  <c r="ER32" i="26"/>
  <c r="ER34" i="26"/>
  <c r="ER35" i="26"/>
  <c r="ER37" i="26"/>
  <c r="ER38" i="26"/>
  <c r="ER6" i="26"/>
  <c r="ER7" i="26"/>
  <c r="ES10" i="26"/>
  <c r="ES11" i="26"/>
  <c r="ES13" i="26"/>
  <c r="ES14" i="26"/>
  <c r="ES16" i="26"/>
  <c r="ES17" i="26"/>
  <c r="ES19" i="26"/>
  <c r="ES20" i="26"/>
  <c r="ES22" i="26"/>
  <c r="ES23" i="26"/>
  <c r="ES25" i="26"/>
  <c r="ES26" i="26"/>
  <c r="ES28" i="26"/>
  <c r="ES29" i="26"/>
  <c r="ES31" i="26"/>
  <c r="ES32" i="26"/>
  <c r="ES34" i="26"/>
  <c r="ES35" i="26"/>
  <c r="ES37" i="26"/>
  <c r="ES38" i="26"/>
  <c r="ES6" i="26"/>
  <c r="ES7" i="26"/>
  <c r="ET10" i="26"/>
  <c r="ET11" i="26"/>
  <c r="ET13" i="26"/>
  <c r="ET14" i="26"/>
  <c r="ET16" i="26"/>
  <c r="ET17" i="26"/>
  <c r="ET19" i="26"/>
  <c r="ET20" i="26"/>
  <c r="ET22" i="26"/>
  <c r="ET23" i="26"/>
  <c r="ET25" i="26"/>
  <c r="ET26" i="26"/>
  <c r="ET28" i="26"/>
  <c r="ET29" i="26"/>
  <c r="ET31" i="26"/>
  <c r="ET32" i="26"/>
  <c r="ET34" i="26"/>
  <c r="ET35" i="26"/>
  <c r="ET37" i="26"/>
  <c r="ET38" i="26"/>
  <c r="ET6" i="26"/>
  <c r="ET7" i="26"/>
  <c r="EU10" i="26"/>
  <c r="EU11" i="26"/>
  <c r="EU13" i="26"/>
  <c r="EU14" i="26"/>
  <c r="EU16" i="26"/>
  <c r="EU17" i="26"/>
  <c r="EU19" i="26"/>
  <c r="EU20" i="26"/>
  <c r="EU22" i="26"/>
  <c r="EU23" i="26"/>
  <c r="EU25" i="26"/>
  <c r="EU26" i="26"/>
  <c r="EU28" i="26"/>
  <c r="EU29" i="26"/>
  <c r="EU31" i="26"/>
  <c r="EU32" i="26"/>
  <c r="EU34" i="26"/>
  <c r="EU35" i="26"/>
  <c r="EU37" i="26"/>
  <c r="EU38" i="26"/>
  <c r="EU6" i="26"/>
  <c r="EU7" i="26"/>
  <c r="EV10" i="26"/>
  <c r="EV11" i="26"/>
  <c r="EV13" i="26"/>
  <c r="EV14" i="26"/>
  <c r="EV16" i="26"/>
  <c r="EV17" i="26"/>
  <c r="EV19" i="26"/>
  <c r="EV20" i="26"/>
  <c r="EV22" i="26"/>
  <c r="EV23" i="26"/>
  <c r="EV25" i="26"/>
  <c r="EV26" i="26"/>
  <c r="EV28" i="26"/>
  <c r="EV29" i="26"/>
  <c r="EV31" i="26"/>
  <c r="EV32" i="26"/>
  <c r="EV34" i="26"/>
  <c r="EV35" i="26"/>
  <c r="EV37" i="26"/>
  <c r="EV38" i="26"/>
  <c r="EV6" i="26"/>
  <c r="EV7" i="26"/>
  <c r="EW10" i="26"/>
  <c r="EW11" i="26"/>
  <c r="EW13" i="26"/>
  <c r="EW14" i="26"/>
  <c r="EW16" i="26"/>
  <c r="EW17" i="26"/>
  <c r="EW19" i="26"/>
  <c r="EW20" i="26"/>
  <c r="EW22" i="26"/>
  <c r="EW23" i="26"/>
  <c r="EW25" i="26"/>
  <c r="EW26" i="26"/>
  <c r="EW28" i="26"/>
  <c r="EW29" i="26"/>
  <c r="EW31" i="26"/>
  <c r="EW32" i="26"/>
  <c r="EW34" i="26"/>
  <c r="EW35" i="26"/>
  <c r="EW37" i="26"/>
  <c r="EW38" i="26"/>
  <c r="EW6" i="26"/>
  <c r="EW7" i="26"/>
  <c r="EX10" i="26"/>
  <c r="EX11" i="26"/>
  <c r="EX13" i="26"/>
  <c r="EX14" i="26"/>
  <c r="EX16" i="26"/>
  <c r="EX17" i="26"/>
  <c r="EX19" i="26"/>
  <c r="EX20" i="26"/>
  <c r="EX22" i="26"/>
  <c r="EX23" i="26"/>
  <c r="EX25" i="26"/>
  <c r="EX26" i="26"/>
  <c r="EX28" i="26"/>
  <c r="EX29" i="26"/>
  <c r="EX31" i="26"/>
  <c r="EX32" i="26"/>
  <c r="EX34" i="26"/>
  <c r="EX35" i="26"/>
  <c r="EX37" i="26"/>
  <c r="EX38" i="26"/>
  <c r="EX6" i="26"/>
  <c r="EX7" i="26"/>
  <c r="EY10" i="26"/>
  <c r="EY11" i="26"/>
  <c r="EY13" i="26"/>
  <c r="EY14" i="26"/>
  <c r="EY16" i="26"/>
  <c r="EY17" i="26"/>
  <c r="EY19" i="26"/>
  <c r="EY20" i="26"/>
  <c r="EY22" i="26"/>
  <c r="EY23" i="26"/>
  <c r="EY25" i="26"/>
  <c r="EY26" i="26"/>
  <c r="EY28" i="26"/>
  <c r="EY29" i="26"/>
  <c r="EY31" i="26"/>
  <c r="EY32" i="26"/>
  <c r="EY34" i="26"/>
  <c r="EY35" i="26"/>
  <c r="EY37" i="26"/>
  <c r="EY38" i="26"/>
  <c r="EY6" i="26"/>
  <c r="EY7" i="26"/>
  <c r="EZ10" i="26"/>
  <c r="EZ11" i="26"/>
  <c r="EZ13" i="26"/>
  <c r="EZ14" i="26"/>
  <c r="EZ16" i="26"/>
  <c r="EZ17" i="26"/>
  <c r="EZ19" i="26"/>
  <c r="EZ20" i="26"/>
  <c r="EZ22" i="26"/>
  <c r="EZ23" i="26"/>
  <c r="EZ25" i="26"/>
  <c r="EZ26" i="26"/>
  <c r="EZ28" i="26"/>
  <c r="EZ29" i="26"/>
  <c r="EZ31" i="26"/>
  <c r="EZ32" i="26"/>
  <c r="EZ34" i="26"/>
  <c r="EZ35" i="26"/>
  <c r="EZ37" i="26"/>
  <c r="EZ38" i="26"/>
  <c r="EZ6" i="26"/>
  <c r="EZ7" i="26"/>
  <c r="FA10" i="26"/>
  <c r="FA11" i="26"/>
  <c r="FA13" i="26"/>
  <c r="FA14" i="26"/>
  <c r="FA16" i="26"/>
  <c r="FA17" i="26"/>
  <c r="FA19" i="26"/>
  <c r="FA20" i="26"/>
  <c r="FA22" i="26"/>
  <c r="FA23" i="26"/>
  <c r="FA25" i="26"/>
  <c r="FA26" i="26"/>
  <c r="FA28" i="26"/>
  <c r="FA29" i="26"/>
  <c r="FA31" i="26"/>
  <c r="FA32" i="26"/>
  <c r="FA34" i="26"/>
  <c r="FA35" i="26"/>
  <c r="FA37" i="26"/>
  <c r="FA38" i="26"/>
  <c r="FA6" i="26"/>
  <c r="FA7" i="26"/>
  <c r="FB10" i="26"/>
  <c r="FB11" i="26"/>
  <c r="FB13" i="26"/>
  <c r="FB14" i="26"/>
  <c r="FB16" i="26"/>
  <c r="FB17" i="26"/>
  <c r="FB19" i="26"/>
  <c r="FB20" i="26"/>
  <c r="FB22" i="26"/>
  <c r="FB23" i="26"/>
  <c r="FB25" i="26"/>
  <c r="FB26" i="26"/>
  <c r="FB28" i="26"/>
  <c r="FB29" i="26"/>
  <c r="FB31" i="26"/>
  <c r="FB32" i="26"/>
  <c r="FB34" i="26"/>
  <c r="FB35" i="26"/>
  <c r="FB37" i="26"/>
  <c r="FB38" i="26"/>
  <c r="FB6" i="26"/>
  <c r="FB7" i="26"/>
  <c r="FC10" i="26"/>
  <c r="FC11" i="26"/>
  <c r="FC13" i="26"/>
  <c r="FC14" i="26"/>
  <c r="FC16" i="26"/>
  <c r="FC17" i="26"/>
  <c r="FC19" i="26"/>
  <c r="FC20" i="26"/>
  <c r="FC22" i="26"/>
  <c r="FC23" i="26"/>
  <c r="FC25" i="26"/>
  <c r="FC26" i="26"/>
  <c r="FC28" i="26"/>
  <c r="FC29" i="26"/>
  <c r="FC31" i="26"/>
  <c r="FC32" i="26"/>
  <c r="FC34" i="26"/>
  <c r="FC35" i="26"/>
  <c r="FC37" i="26"/>
  <c r="FC38" i="26"/>
  <c r="FC6" i="26"/>
  <c r="FC7" i="26"/>
  <c r="FD10" i="26"/>
  <c r="FD11" i="26"/>
  <c r="FD13" i="26"/>
  <c r="FD14" i="26"/>
  <c r="FD16" i="26"/>
  <c r="FD17" i="26"/>
  <c r="FD19" i="26"/>
  <c r="FD20" i="26"/>
  <c r="FD22" i="26"/>
  <c r="FD23" i="26"/>
  <c r="FD25" i="26"/>
  <c r="FD26" i="26"/>
  <c r="FD28" i="26"/>
  <c r="FD29" i="26"/>
  <c r="FD31" i="26"/>
  <c r="FD32" i="26"/>
  <c r="FD34" i="26"/>
  <c r="FD35" i="26"/>
  <c r="FD37" i="26"/>
  <c r="FD38" i="26"/>
  <c r="FD6" i="26"/>
  <c r="FD7" i="26"/>
  <c r="FE10" i="26"/>
  <c r="FE11" i="26"/>
  <c r="FE13" i="26"/>
  <c r="FE14" i="26"/>
  <c r="FE16" i="26"/>
  <c r="FE17" i="26"/>
  <c r="FE19" i="26"/>
  <c r="FE20" i="26"/>
  <c r="FE22" i="26"/>
  <c r="FE23" i="26"/>
  <c r="FE25" i="26"/>
  <c r="FE26" i="26"/>
  <c r="FE28" i="26"/>
  <c r="FE29" i="26"/>
  <c r="FE31" i="26"/>
  <c r="FE32" i="26"/>
  <c r="FE34" i="26"/>
  <c r="FE35" i="26"/>
  <c r="FE37" i="26"/>
  <c r="FE38" i="26"/>
  <c r="FE6" i="26"/>
  <c r="FE7" i="26"/>
  <c r="FF10" i="26"/>
  <c r="FF11" i="26"/>
  <c r="FF13" i="26"/>
  <c r="FF14" i="26"/>
  <c r="FF16" i="26"/>
  <c r="FF17" i="26"/>
  <c r="FF19" i="26"/>
  <c r="FF20" i="26"/>
  <c r="FF22" i="26"/>
  <c r="FF23" i="26"/>
  <c r="FF25" i="26"/>
  <c r="FF26" i="26"/>
  <c r="FF28" i="26"/>
  <c r="FF29" i="26"/>
  <c r="FF31" i="26"/>
  <c r="FF32" i="26"/>
  <c r="FF34" i="26"/>
  <c r="FF35" i="26"/>
  <c r="FF37" i="26"/>
  <c r="FF38" i="26"/>
  <c r="FF6" i="26"/>
  <c r="FF7" i="26"/>
  <c r="FG10" i="26"/>
  <c r="FG11" i="26"/>
  <c r="FG13" i="26"/>
  <c r="FG14" i="26"/>
  <c r="FG16" i="26"/>
  <c r="FG17" i="26"/>
  <c r="FG19" i="26"/>
  <c r="FG20" i="26"/>
  <c r="FG22" i="26"/>
  <c r="FG23" i="26"/>
  <c r="FG25" i="26"/>
  <c r="FG26" i="26"/>
  <c r="FG28" i="26"/>
  <c r="FG29" i="26"/>
  <c r="FG31" i="26"/>
  <c r="FG32" i="26"/>
  <c r="FG34" i="26"/>
  <c r="FG35" i="26"/>
  <c r="FG37" i="26"/>
  <c r="FG38" i="26"/>
  <c r="FG6" i="26"/>
  <c r="FG7" i="26"/>
  <c r="FH10" i="26"/>
  <c r="FH11" i="26"/>
  <c r="FH13" i="26"/>
  <c r="FH14" i="26"/>
  <c r="FH16" i="26"/>
  <c r="FH17" i="26"/>
  <c r="FH19" i="26"/>
  <c r="FH20" i="26"/>
  <c r="FH22" i="26"/>
  <c r="FH23" i="26"/>
  <c r="FH25" i="26"/>
  <c r="FH26" i="26"/>
  <c r="FH28" i="26"/>
  <c r="FH29" i="26"/>
  <c r="FH31" i="26"/>
  <c r="FH32" i="26"/>
  <c r="FH34" i="26"/>
  <c r="FH35" i="26"/>
  <c r="FH37" i="26"/>
  <c r="FH38" i="26"/>
  <c r="FH6" i="26"/>
  <c r="FH7" i="26"/>
  <c r="FI10" i="26"/>
  <c r="FI11" i="26"/>
  <c r="FI13" i="26"/>
  <c r="FI14" i="26"/>
  <c r="FI16" i="26"/>
  <c r="FI17" i="26"/>
  <c r="FI19" i="26"/>
  <c r="FI20" i="26"/>
  <c r="FI22" i="26"/>
  <c r="FI23" i="26"/>
  <c r="FI25" i="26"/>
  <c r="FI26" i="26"/>
  <c r="FI28" i="26"/>
  <c r="FI29" i="26"/>
  <c r="FI31" i="26"/>
  <c r="FI32" i="26"/>
  <c r="FI34" i="26"/>
  <c r="FI35" i="26"/>
  <c r="FI37" i="26"/>
  <c r="FI38" i="26"/>
  <c r="FI6" i="26"/>
  <c r="FI7" i="26"/>
  <c r="FJ10" i="26"/>
  <c r="FJ11" i="26"/>
  <c r="FJ13" i="26"/>
  <c r="FJ14" i="26"/>
  <c r="FJ16" i="26"/>
  <c r="FJ17" i="26"/>
  <c r="FJ19" i="26"/>
  <c r="FJ20" i="26"/>
  <c r="FJ22" i="26"/>
  <c r="FJ23" i="26"/>
  <c r="FJ25" i="26"/>
  <c r="FJ26" i="26"/>
  <c r="FJ28" i="26"/>
  <c r="FJ29" i="26"/>
  <c r="FJ31" i="26"/>
  <c r="FJ32" i="26"/>
  <c r="FJ34" i="26"/>
  <c r="FJ35" i="26"/>
  <c r="FJ37" i="26"/>
  <c r="FJ38" i="26"/>
  <c r="FJ6" i="26"/>
  <c r="FJ7" i="26"/>
  <c r="FK10" i="26"/>
  <c r="FK11" i="26"/>
  <c r="FK13" i="26"/>
  <c r="FK14" i="26"/>
  <c r="FK16" i="26"/>
  <c r="FK17" i="26"/>
  <c r="FK19" i="26"/>
  <c r="FK20" i="26"/>
  <c r="FK22" i="26"/>
  <c r="FK23" i="26"/>
  <c r="FK25" i="26"/>
  <c r="FK26" i="26"/>
  <c r="FK28" i="26"/>
  <c r="FK29" i="26"/>
  <c r="FK31" i="26"/>
  <c r="FK32" i="26"/>
  <c r="FK34" i="26"/>
  <c r="FK35" i="26"/>
  <c r="FK37" i="26"/>
  <c r="FK38" i="26"/>
  <c r="FK6" i="26"/>
  <c r="FK7" i="26"/>
  <c r="FL10" i="26"/>
  <c r="FL11" i="26"/>
  <c r="FL13" i="26"/>
  <c r="FL14" i="26"/>
  <c r="FL16" i="26"/>
  <c r="FL17" i="26"/>
  <c r="FL19" i="26"/>
  <c r="FL20" i="26"/>
  <c r="FL22" i="26"/>
  <c r="FL23" i="26"/>
  <c r="FL25" i="26"/>
  <c r="FL26" i="26"/>
  <c r="FL28" i="26"/>
  <c r="FL29" i="26"/>
  <c r="FL31" i="26"/>
  <c r="FL32" i="26"/>
  <c r="FL34" i="26"/>
  <c r="FL35" i="26"/>
  <c r="FL37" i="26"/>
  <c r="FL38" i="26"/>
  <c r="FL6" i="26"/>
  <c r="FL7" i="26"/>
  <c r="FM10" i="26"/>
  <c r="FM11" i="26"/>
  <c r="FM13" i="26"/>
  <c r="FM14" i="26"/>
  <c r="FM16" i="26"/>
  <c r="FM17" i="26"/>
  <c r="FM19" i="26"/>
  <c r="FM20" i="26"/>
  <c r="FM22" i="26"/>
  <c r="FM23" i="26"/>
  <c r="FM25" i="26"/>
  <c r="FM26" i="26"/>
  <c r="FM28" i="26"/>
  <c r="FM29" i="26"/>
  <c r="FM31" i="26"/>
  <c r="FM32" i="26"/>
  <c r="FM34" i="26"/>
  <c r="FM35" i="26"/>
  <c r="FM37" i="26"/>
  <c r="FM38" i="26"/>
  <c r="FM6" i="26"/>
  <c r="FM7" i="26"/>
  <c r="FN10" i="26"/>
  <c r="FN11" i="26"/>
  <c r="FN13" i="26"/>
  <c r="FN14" i="26"/>
  <c r="FN16" i="26"/>
  <c r="FN17" i="26"/>
  <c r="FN19" i="26"/>
  <c r="FN20" i="26"/>
  <c r="FN22" i="26"/>
  <c r="FN23" i="26"/>
  <c r="FN25" i="26"/>
  <c r="FN26" i="26"/>
  <c r="FN28" i="26"/>
  <c r="FN29" i="26"/>
  <c r="FN31" i="26"/>
  <c r="FN32" i="26"/>
  <c r="FN34" i="26"/>
  <c r="FN35" i="26"/>
  <c r="FN37" i="26"/>
  <c r="FN38" i="26"/>
  <c r="FN6" i="26"/>
  <c r="FN7" i="26"/>
  <c r="FO10" i="26"/>
  <c r="FO11" i="26"/>
  <c r="FO13" i="26"/>
  <c r="FO14" i="26"/>
  <c r="FO16" i="26"/>
  <c r="FO17" i="26"/>
  <c r="FO19" i="26"/>
  <c r="FO20" i="26"/>
  <c r="FO22" i="26"/>
  <c r="FO23" i="26"/>
  <c r="FO25" i="26"/>
  <c r="FO26" i="26"/>
  <c r="FO28" i="26"/>
  <c r="FO29" i="26"/>
  <c r="FO31" i="26"/>
  <c r="FO32" i="26"/>
  <c r="FO34" i="26"/>
  <c r="FO35" i="26"/>
  <c r="FO37" i="26"/>
  <c r="FO38" i="26"/>
  <c r="FO6" i="26"/>
  <c r="FO7" i="26"/>
  <c r="FP10" i="26"/>
  <c r="FP11" i="26"/>
  <c r="FP13" i="26"/>
  <c r="FP14" i="26"/>
  <c r="FP16" i="26"/>
  <c r="FP17" i="26"/>
  <c r="FP19" i="26"/>
  <c r="FP20" i="26"/>
  <c r="FP22" i="26"/>
  <c r="FP23" i="26"/>
  <c r="FP25" i="26"/>
  <c r="FP26" i="26"/>
  <c r="FP28" i="26"/>
  <c r="FP29" i="26"/>
  <c r="FP31" i="26"/>
  <c r="FP32" i="26"/>
  <c r="FP34" i="26"/>
  <c r="FP35" i="26"/>
  <c r="FP37" i="26"/>
  <c r="FP38" i="26"/>
  <c r="FP6" i="26"/>
  <c r="FP7" i="26"/>
  <c r="FQ10" i="26"/>
  <c r="FQ11" i="26"/>
  <c r="FQ13" i="26"/>
  <c r="FQ14" i="26"/>
  <c r="FQ16" i="26"/>
  <c r="FQ17" i="26"/>
  <c r="FQ19" i="26"/>
  <c r="FQ20" i="26"/>
  <c r="FQ22" i="26"/>
  <c r="FQ23" i="26"/>
  <c r="FQ25" i="26"/>
  <c r="FQ26" i="26"/>
  <c r="FQ28" i="26"/>
  <c r="FQ29" i="26"/>
  <c r="FQ31" i="26"/>
  <c r="FQ32" i="26"/>
  <c r="FQ34" i="26"/>
  <c r="FQ35" i="26"/>
  <c r="FQ37" i="26"/>
  <c r="FQ38" i="26"/>
  <c r="FQ6" i="26"/>
  <c r="FQ7" i="26"/>
  <c r="FR10" i="26"/>
  <c r="FR11" i="26"/>
  <c r="FR13" i="26"/>
  <c r="FR14" i="26"/>
  <c r="FR16" i="26"/>
  <c r="FR17" i="26"/>
  <c r="FR19" i="26"/>
  <c r="FR20" i="26"/>
  <c r="FR22" i="26"/>
  <c r="FR23" i="26"/>
  <c r="FR25" i="26"/>
  <c r="FR26" i="26"/>
  <c r="FR28" i="26"/>
  <c r="FR29" i="26"/>
  <c r="FR31" i="26"/>
  <c r="FR32" i="26"/>
  <c r="FR34" i="26"/>
  <c r="FR35" i="26"/>
  <c r="FR37" i="26"/>
  <c r="FR38" i="26"/>
  <c r="FR6" i="26"/>
  <c r="FR7" i="26"/>
  <c r="FS10" i="26"/>
  <c r="FS11" i="26"/>
  <c r="FS13" i="26"/>
  <c r="FS14" i="26"/>
  <c r="FS16" i="26"/>
  <c r="FS17" i="26"/>
  <c r="FS19" i="26"/>
  <c r="FS20" i="26"/>
  <c r="FS22" i="26"/>
  <c r="FS23" i="26"/>
  <c r="FS25" i="26"/>
  <c r="FS26" i="26"/>
  <c r="FS28" i="26"/>
  <c r="FS29" i="26"/>
  <c r="FS31" i="26"/>
  <c r="FS32" i="26"/>
  <c r="FS34" i="26"/>
  <c r="FS35" i="26"/>
  <c r="FS37" i="26"/>
  <c r="FS38" i="26"/>
  <c r="FS6" i="26"/>
  <c r="FS7" i="26"/>
  <c r="FT10" i="26"/>
  <c r="FT11" i="26"/>
  <c r="FT13" i="26"/>
  <c r="FT14" i="26"/>
  <c r="FT16" i="26"/>
  <c r="FT17" i="26"/>
  <c r="FT19" i="26"/>
  <c r="FT20" i="26"/>
  <c r="FT22" i="26"/>
  <c r="FT23" i="26"/>
  <c r="FT25" i="26"/>
  <c r="FT26" i="26"/>
  <c r="FT28" i="26"/>
  <c r="FT29" i="26"/>
  <c r="FT31" i="26"/>
  <c r="FT32" i="26"/>
  <c r="FT34" i="26"/>
  <c r="FT35" i="26"/>
  <c r="FT37" i="26"/>
  <c r="FT38" i="26"/>
  <c r="FT6" i="26"/>
  <c r="FT7" i="26"/>
  <c r="FU10" i="26"/>
  <c r="FU11" i="26"/>
  <c r="FU13" i="26"/>
  <c r="FU14" i="26"/>
  <c r="FU16" i="26"/>
  <c r="FU17" i="26"/>
  <c r="FU19" i="26"/>
  <c r="FU20" i="26"/>
  <c r="FU22" i="26"/>
  <c r="FU23" i="26"/>
  <c r="FU25" i="26"/>
  <c r="FU26" i="26"/>
  <c r="FU28" i="26"/>
  <c r="FU29" i="26"/>
  <c r="FU31" i="26"/>
  <c r="FU32" i="26"/>
  <c r="FU34" i="26"/>
  <c r="FU35" i="26"/>
  <c r="FU37" i="26"/>
  <c r="FU38" i="26"/>
  <c r="FU6" i="26"/>
  <c r="FU7" i="26"/>
  <c r="FV10" i="26"/>
  <c r="FV11" i="26"/>
  <c r="FV13" i="26"/>
  <c r="FV14" i="26"/>
  <c r="FV16" i="26"/>
  <c r="FV17" i="26"/>
  <c r="FV19" i="26"/>
  <c r="FV20" i="26"/>
  <c r="FV22" i="26"/>
  <c r="FV23" i="26"/>
  <c r="FV25" i="26"/>
  <c r="FV26" i="26"/>
  <c r="FV28" i="26"/>
  <c r="FV29" i="26"/>
  <c r="FV31" i="26"/>
  <c r="FV32" i="26"/>
  <c r="FV34" i="26"/>
  <c r="FV35" i="26"/>
  <c r="FV37" i="26"/>
  <c r="FV38" i="26"/>
  <c r="FV6" i="26"/>
  <c r="FV7" i="26"/>
  <c r="FW10" i="26"/>
  <c r="FW11" i="26"/>
  <c r="FW13" i="26"/>
  <c r="FW14" i="26"/>
  <c r="FW16" i="26"/>
  <c r="FW17" i="26"/>
  <c r="FW19" i="26"/>
  <c r="FW20" i="26"/>
  <c r="FW22" i="26"/>
  <c r="FW23" i="26"/>
  <c r="FW25" i="26"/>
  <c r="FW26" i="26"/>
  <c r="FW28" i="26"/>
  <c r="FW29" i="26"/>
  <c r="FW31" i="26"/>
  <c r="FW32" i="26"/>
  <c r="FW34" i="26"/>
  <c r="FW35" i="26"/>
  <c r="FW37" i="26"/>
  <c r="FW38" i="26"/>
  <c r="FW6" i="26"/>
  <c r="FW7" i="26"/>
  <c r="FX10" i="26"/>
  <c r="FX11" i="26"/>
  <c r="FX13" i="26"/>
  <c r="FX14" i="26"/>
  <c r="FX16" i="26"/>
  <c r="FX17" i="26"/>
  <c r="FX19" i="26"/>
  <c r="FX20" i="26"/>
  <c r="FX22" i="26"/>
  <c r="FX23" i="26"/>
  <c r="FX25" i="26"/>
  <c r="FX26" i="26"/>
  <c r="FX28" i="26"/>
  <c r="FX29" i="26"/>
  <c r="FX31" i="26"/>
  <c r="FX32" i="26"/>
  <c r="FX34" i="26"/>
  <c r="FX35" i="26"/>
  <c r="FX37" i="26"/>
  <c r="FX38" i="26"/>
  <c r="FX6" i="26"/>
  <c r="FX7" i="26"/>
  <c r="FY10" i="26"/>
  <c r="FY11" i="26"/>
  <c r="FY13" i="26"/>
  <c r="FY14" i="26"/>
  <c r="FY16" i="26"/>
  <c r="FY17" i="26"/>
  <c r="FY19" i="26"/>
  <c r="FY20" i="26"/>
  <c r="FY22" i="26"/>
  <c r="FY23" i="26"/>
  <c r="FY25" i="26"/>
  <c r="FY26" i="26"/>
  <c r="FY28" i="26"/>
  <c r="FY29" i="26"/>
  <c r="FY31" i="26"/>
  <c r="FY32" i="26"/>
  <c r="FY34" i="26"/>
  <c r="FY35" i="26"/>
  <c r="FY37" i="26"/>
  <c r="FY38" i="26"/>
  <c r="FY6" i="26"/>
  <c r="FY7" i="26"/>
  <c r="FZ10" i="26"/>
  <c r="FZ11" i="26"/>
  <c r="FZ13" i="26"/>
  <c r="FZ14" i="26"/>
  <c r="FZ16" i="26"/>
  <c r="FZ17" i="26"/>
  <c r="FZ19" i="26"/>
  <c r="FZ20" i="26"/>
  <c r="FZ22" i="26"/>
  <c r="FZ23" i="26"/>
  <c r="FZ25" i="26"/>
  <c r="FZ26" i="26"/>
  <c r="FZ28" i="26"/>
  <c r="FZ29" i="26"/>
  <c r="FZ31" i="26"/>
  <c r="FZ32" i="26"/>
  <c r="FZ34" i="26"/>
  <c r="FZ35" i="26"/>
  <c r="FZ37" i="26"/>
  <c r="FZ38" i="26"/>
  <c r="FZ6" i="26"/>
  <c r="FZ7" i="26"/>
  <c r="GA10" i="26"/>
  <c r="GA11" i="26"/>
  <c r="GA13" i="26"/>
  <c r="GA14" i="26"/>
  <c r="GA16" i="26"/>
  <c r="GA17" i="26"/>
  <c r="GA19" i="26"/>
  <c r="GA20" i="26"/>
  <c r="GA22" i="26"/>
  <c r="GA23" i="26"/>
  <c r="GA25" i="26"/>
  <c r="GA26" i="26"/>
  <c r="GA28" i="26"/>
  <c r="GA29" i="26"/>
  <c r="GA31" i="26"/>
  <c r="GA32" i="26"/>
  <c r="GA34" i="26"/>
  <c r="GA35" i="26"/>
  <c r="GA37" i="26"/>
  <c r="GA38" i="26"/>
  <c r="GA6" i="26"/>
  <c r="GA7" i="26"/>
  <c r="GB10" i="26"/>
  <c r="GB11" i="26"/>
  <c r="GB13" i="26"/>
  <c r="GB14" i="26"/>
  <c r="GB16" i="26"/>
  <c r="GB17" i="26"/>
  <c r="GB19" i="26"/>
  <c r="GB20" i="26"/>
  <c r="GB22" i="26"/>
  <c r="GB23" i="26"/>
  <c r="GB25" i="26"/>
  <c r="GB26" i="26"/>
  <c r="GB28" i="26"/>
  <c r="GB29" i="26"/>
  <c r="GB31" i="26"/>
  <c r="GB32" i="26"/>
  <c r="GB34" i="26"/>
  <c r="GB35" i="26"/>
  <c r="GB37" i="26"/>
  <c r="GB38" i="26"/>
  <c r="GB6" i="26"/>
  <c r="GB7" i="26"/>
  <c r="GC10" i="26"/>
  <c r="GC11" i="26"/>
  <c r="GC13" i="26"/>
  <c r="GC14" i="26"/>
  <c r="GC16" i="26"/>
  <c r="GC17" i="26"/>
  <c r="GC19" i="26"/>
  <c r="GC20" i="26"/>
  <c r="GC22" i="26"/>
  <c r="GC23" i="26"/>
  <c r="GC25" i="26"/>
  <c r="GC26" i="26"/>
  <c r="GC28" i="26"/>
  <c r="GC29" i="26"/>
  <c r="GC31" i="26"/>
  <c r="GC32" i="26"/>
  <c r="GC34" i="26"/>
  <c r="GC35" i="26"/>
  <c r="GC37" i="26"/>
  <c r="GC38" i="26"/>
  <c r="GC6" i="26"/>
  <c r="GC7" i="26"/>
  <c r="GD10" i="26"/>
  <c r="GD11" i="26"/>
  <c r="GD13" i="26"/>
  <c r="GD14" i="26"/>
  <c r="GD16" i="26"/>
  <c r="GD17" i="26"/>
  <c r="GD19" i="26"/>
  <c r="GD20" i="26"/>
  <c r="GD22" i="26"/>
  <c r="GD23" i="26"/>
  <c r="GD25" i="26"/>
  <c r="GD26" i="26"/>
  <c r="GD28" i="26"/>
  <c r="GD29" i="26"/>
  <c r="GD31" i="26"/>
  <c r="GD32" i="26"/>
  <c r="GD34" i="26"/>
  <c r="GD35" i="26"/>
  <c r="GD37" i="26"/>
  <c r="GD38" i="26"/>
  <c r="GD6" i="26"/>
  <c r="GD7" i="26"/>
  <c r="GE10" i="26"/>
  <c r="GE11" i="26"/>
  <c r="GE13" i="26"/>
  <c r="GE14" i="26"/>
  <c r="GE16" i="26"/>
  <c r="GE17" i="26"/>
  <c r="GE19" i="26"/>
  <c r="GE20" i="26"/>
  <c r="GE22" i="26"/>
  <c r="GE23" i="26"/>
  <c r="GE25" i="26"/>
  <c r="GE26" i="26"/>
  <c r="GE28" i="26"/>
  <c r="GE29" i="26"/>
  <c r="GE31" i="26"/>
  <c r="GE32" i="26"/>
  <c r="GE34" i="26"/>
  <c r="GE35" i="26"/>
  <c r="GE37" i="26"/>
  <c r="GE38" i="26"/>
  <c r="GE6" i="26"/>
  <c r="GE7" i="26"/>
  <c r="GF10" i="26"/>
  <c r="GF11" i="26"/>
  <c r="GF13" i="26"/>
  <c r="GF14" i="26"/>
  <c r="GF16" i="26"/>
  <c r="GF17" i="26"/>
  <c r="GF19" i="26"/>
  <c r="GF20" i="26"/>
  <c r="GF22" i="26"/>
  <c r="GF23" i="26"/>
  <c r="GF25" i="26"/>
  <c r="GF26" i="26"/>
  <c r="GF28" i="26"/>
  <c r="GF29" i="26"/>
  <c r="GF31" i="26"/>
  <c r="GF32" i="26"/>
  <c r="GF34" i="26"/>
  <c r="GF35" i="26"/>
  <c r="GF37" i="26"/>
  <c r="GF38" i="26"/>
  <c r="GF6" i="26"/>
  <c r="GF7" i="26"/>
  <c r="GG10" i="26"/>
  <c r="GG11" i="26"/>
  <c r="GG13" i="26"/>
  <c r="GG14" i="26"/>
  <c r="GG16" i="26"/>
  <c r="GG17" i="26"/>
  <c r="GG19" i="26"/>
  <c r="GG20" i="26"/>
  <c r="GG22" i="26"/>
  <c r="GG23" i="26"/>
  <c r="GG25" i="26"/>
  <c r="GG26" i="26"/>
  <c r="GG28" i="26"/>
  <c r="GG29" i="26"/>
  <c r="GG31" i="26"/>
  <c r="GG32" i="26"/>
  <c r="GG34" i="26"/>
  <c r="GG35" i="26"/>
  <c r="GG37" i="26"/>
  <c r="GG38" i="26"/>
  <c r="GG6" i="26"/>
  <c r="GG7" i="26"/>
  <c r="GH10" i="26"/>
  <c r="GH11" i="26"/>
  <c r="GH13" i="26"/>
  <c r="GH14" i="26"/>
  <c r="GH16" i="26"/>
  <c r="GH17" i="26"/>
  <c r="GH19" i="26"/>
  <c r="GH20" i="26"/>
  <c r="GH22" i="26"/>
  <c r="GH23" i="26"/>
  <c r="GH25" i="26"/>
  <c r="GH26" i="26"/>
  <c r="GH28" i="26"/>
  <c r="GH29" i="26"/>
  <c r="GH31" i="26"/>
  <c r="GH32" i="26"/>
  <c r="GH34" i="26"/>
  <c r="GH35" i="26"/>
  <c r="GH37" i="26"/>
  <c r="GH38" i="26"/>
  <c r="GH6" i="26"/>
  <c r="GH7" i="26"/>
  <c r="GI10" i="26"/>
  <c r="GI11" i="26"/>
  <c r="GI13" i="26"/>
  <c r="GI14" i="26"/>
  <c r="GI16" i="26"/>
  <c r="GI17" i="26"/>
  <c r="GI19" i="26"/>
  <c r="GI20" i="26"/>
  <c r="GI22" i="26"/>
  <c r="GI23" i="26"/>
  <c r="GI25" i="26"/>
  <c r="GI26" i="26"/>
  <c r="GI28" i="26"/>
  <c r="GI29" i="26"/>
  <c r="GI31" i="26"/>
  <c r="GI32" i="26"/>
  <c r="GI34" i="26"/>
  <c r="GI35" i="26"/>
  <c r="GI37" i="26"/>
  <c r="GI38" i="26"/>
  <c r="GI6" i="26"/>
  <c r="GI7" i="26"/>
  <c r="GJ10" i="26"/>
  <c r="GJ11" i="26"/>
  <c r="GJ13" i="26"/>
  <c r="GJ14" i="26"/>
  <c r="GJ16" i="26"/>
  <c r="GJ17" i="26"/>
  <c r="GJ19" i="26"/>
  <c r="GJ20" i="26"/>
  <c r="GJ22" i="26"/>
  <c r="GJ23" i="26"/>
  <c r="GJ25" i="26"/>
  <c r="GJ26" i="26"/>
  <c r="GJ28" i="26"/>
  <c r="GJ29" i="26"/>
  <c r="GJ31" i="26"/>
  <c r="GJ32" i="26"/>
  <c r="GJ34" i="26"/>
  <c r="GJ35" i="26"/>
  <c r="GJ37" i="26"/>
  <c r="GJ38" i="26"/>
  <c r="GJ6" i="26"/>
  <c r="GJ7" i="26"/>
  <c r="GK10" i="26"/>
  <c r="GK11" i="26"/>
  <c r="GK13" i="26"/>
  <c r="GK14" i="26"/>
  <c r="GK16" i="26"/>
  <c r="GK17" i="26"/>
  <c r="GK19" i="26"/>
  <c r="GK20" i="26"/>
  <c r="GK22" i="26"/>
  <c r="GK23" i="26"/>
  <c r="GK25" i="26"/>
  <c r="GK26" i="26"/>
  <c r="GK28" i="26"/>
  <c r="GK29" i="26"/>
  <c r="GK31" i="26"/>
  <c r="GK32" i="26"/>
  <c r="GK34" i="26"/>
  <c r="GK35" i="26"/>
  <c r="GK37" i="26"/>
  <c r="GK38" i="26"/>
  <c r="GK6" i="26"/>
  <c r="GK7" i="26"/>
  <c r="GL10" i="26"/>
  <c r="GL11" i="26"/>
  <c r="GL13" i="26"/>
  <c r="GL14" i="26"/>
  <c r="GL16" i="26"/>
  <c r="GL17" i="26"/>
  <c r="GL19" i="26"/>
  <c r="GL20" i="26"/>
  <c r="GL22" i="26"/>
  <c r="GL23" i="26"/>
  <c r="GL25" i="26"/>
  <c r="GL26" i="26"/>
  <c r="GL28" i="26"/>
  <c r="GL29" i="26"/>
  <c r="GL31" i="26"/>
  <c r="GL32" i="26"/>
  <c r="GL34" i="26"/>
  <c r="GL35" i="26"/>
  <c r="GL37" i="26"/>
  <c r="GL38" i="26"/>
  <c r="GL6" i="26"/>
  <c r="GL7" i="26"/>
  <c r="GM10" i="26"/>
  <c r="GM11" i="26"/>
  <c r="GM13" i="26"/>
  <c r="GM14" i="26"/>
  <c r="GM16" i="26"/>
  <c r="GM17" i="26"/>
  <c r="GM19" i="26"/>
  <c r="GM20" i="26"/>
  <c r="GM22" i="26"/>
  <c r="GM23" i="26"/>
  <c r="GM25" i="26"/>
  <c r="GM26" i="26"/>
  <c r="GM28" i="26"/>
  <c r="GM29" i="26"/>
  <c r="GM31" i="26"/>
  <c r="GM32" i="26"/>
  <c r="GM34" i="26"/>
  <c r="GM35" i="26"/>
  <c r="GM37" i="26"/>
  <c r="GM38" i="26"/>
  <c r="GM6" i="26"/>
  <c r="GM7" i="26"/>
  <c r="GN10" i="26"/>
  <c r="GN11" i="26"/>
  <c r="GN13" i="26"/>
  <c r="GN14" i="26"/>
  <c r="GN16" i="26"/>
  <c r="GN17" i="26"/>
  <c r="GN19" i="26"/>
  <c r="GN20" i="26"/>
  <c r="GN22" i="26"/>
  <c r="GN23" i="26"/>
  <c r="GN25" i="26"/>
  <c r="GN26" i="26"/>
  <c r="GN28" i="26"/>
  <c r="GN29" i="26"/>
  <c r="GN31" i="26"/>
  <c r="GN32" i="26"/>
  <c r="GN34" i="26"/>
  <c r="GN35" i="26"/>
  <c r="GN37" i="26"/>
  <c r="GN38" i="26"/>
  <c r="GN6" i="26"/>
  <c r="GN7" i="26"/>
  <c r="GO10" i="26"/>
  <c r="GO11" i="26"/>
  <c r="GO13" i="26"/>
  <c r="GO14" i="26"/>
  <c r="GO16" i="26"/>
  <c r="GO17" i="26"/>
  <c r="GO19" i="26"/>
  <c r="GO20" i="26"/>
  <c r="GO22" i="26"/>
  <c r="GO23" i="26"/>
  <c r="GO25" i="26"/>
  <c r="GO26" i="26"/>
  <c r="GO28" i="26"/>
  <c r="GO29" i="26"/>
  <c r="GO31" i="26"/>
  <c r="GO32" i="26"/>
  <c r="GO34" i="26"/>
  <c r="GO35" i="26"/>
  <c r="GO37" i="26"/>
  <c r="GO38" i="26"/>
  <c r="GO6" i="26"/>
  <c r="GO7" i="26"/>
  <c r="GP10" i="26"/>
  <c r="GP11" i="26"/>
  <c r="GP13" i="26"/>
  <c r="GP14" i="26"/>
  <c r="GP16" i="26"/>
  <c r="GP17" i="26"/>
  <c r="GP19" i="26"/>
  <c r="GP20" i="26"/>
  <c r="GP22" i="26"/>
  <c r="GP23" i="26"/>
  <c r="GP25" i="26"/>
  <c r="GP26" i="26"/>
  <c r="GP28" i="26"/>
  <c r="GP29" i="26"/>
  <c r="GP31" i="26"/>
  <c r="GP32" i="26"/>
  <c r="GP34" i="26"/>
  <c r="GP35" i="26"/>
  <c r="GP37" i="26"/>
  <c r="GP38" i="26"/>
  <c r="GP6" i="26"/>
  <c r="GP7" i="26"/>
  <c r="GQ10" i="26"/>
  <c r="GQ11" i="26"/>
  <c r="GQ13" i="26"/>
  <c r="GQ14" i="26"/>
  <c r="GQ16" i="26"/>
  <c r="GQ17" i="26"/>
  <c r="GQ19" i="26"/>
  <c r="GQ20" i="26"/>
  <c r="GQ22" i="26"/>
  <c r="GQ23" i="26"/>
  <c r="GQ25" i="26"/>
  <c r="GQ26" i="26"/>
  <c r="GQ28" i="26"/>
  <c r="GQ29" i="26"/>
  <c r="GQ31" i="26"/>
  <c r="GQ32" i="26"/>
  <c r="GQ34" i="26"/>
  <c r="GQ35" i="26"/>
  <c r="GQ37" i="26"/>
  <c r="GQ38" i="26"/>
  <c r="GQ6" i="26"/>
  <c r="GQ7" i="26"/>
  <c r="GR10" i="26"/>
  <c r="GR11" i="26"/>
  <c r="GR13" i="26"/>
  <c r="GR14" i="26"/>
  <c r="GR16" i="26"/>
  <c r="GR17" i="26"/>
  <c r="GR19" i="26"/>
  <c r="GR20" i="26"/>
  <c r="GR22" i="26"/>
  <c r="GR23" i="26"/>
  <c r="GR25" i="26"/>
  <c r="GR26" i="26"/>
  <c r="GR28" i="26"/>
  <c r="GR29" i="26"/>
  <c r="GR31" i="26"/>
  <c r="GR32" i="26"/>
  <c r="GR34" i="26"/>
  <c r="GR35" i="26"/>
  <c r="GR37" i="26"/>
  <c r="GR38" i="26"/>
  <c r="GR6" i="26"/>
  <c r="GR7" i="26"/>
  <c r="GS10" i="26"/>
  <c r="GS11" i="26"/>
  <c r="GS13" i="26"/>
  <c r="GS14" i="26"/>
  <c r="GS16" i="26"/>
  <c r="GS17" i="26"/>
  <c r="GS19" i="26"/>
  <c r="GS20" i="26"/>
  <c r="GS22" i="26"/>
  <c r="GS23" i="26"/>
  <c r="GS25" i="26"/>
  <c r="GS26" i="26"/>
  <c r="GS28" i="26"/>
  <c r="GS29" i="26"/>
  <c r="GS31" i="26"/>
  <c r="GS32" i="26"/>
  <c r="GS34" i="26"/>
  <c r="GS35" i="26"/>
  <c r="GS37" i="26"/>
  <c r="GS38" i="26"/>
  <c r="GS6" i="26"/>
  <c r="GS7" i="26"/>
  <c r="GT10" i="26"/>
  <c r="GT11" i="26"/>
  <c r="GT13" i="26"/>
  <c r="GT14" i="26"/>
  <c r="GT16" i="26"/>
  <c r="GT17" i="26"/>
  <c r="GT19" i="26"/>
  <c r="GT20" i="26"/>
  <c r="GT22" i="26"/>
  <c r="GT23" i="26"/>
  <c r="GT25" i="26"/>
  <c r="GT26" i="26"/>
  <c r="GT28" i="26"/>
  <c r="GT29" i="26"/>
  <c r="GT31" i="26"/>
  <c r="GT32" i="26"/>
  <c r="GT34" i="26"/>
  <c r="GT35" i="26"/>
  <c r="GT37" i="26"/>
  <c r="GT38" i="26"/>
  <c r="GT6" i="26"/>
  <c r="GT7" i="26"/>
  <c r="GU10" i="26"/>
  <c r="GU11" i="26"/>
  <c r="GU13" i="26"/>
  <c r="GU14" i="26"/>
  <c r="GU16" i="26"/>
  <c r="GU17" i="26"/>
  <c r="GU19" i="26"/>
  <c r="GU20" i="26"/>
  <c r="GU22" i="26"/>
  <c r="GU23" i="26"/>
  <c r="GU25" i="26"/>
  <c r="GU26" i="26"/>
  <c r="GU28" i="26"/>
  <c r="GU29" i="26"/>
  <c r="GU31" i="26"/>
  <c r="GU32" i="26"/>
  <c r="GU34" i="26"/>
  <c r="GU35" i="26"/>
  <c r="GU37" i="26"/>
  <c r="GU38" i="26"/>
  <c r="GU6" i="26"/>
  <c r="GU7" i="26"/>
  <c r="GV10" i="26"/>
  <c r="GV11" i="26"/>
  <c r="GV13" i="26"/>
  <c r="GV14" i="26"/>
  <c r="GV16" i="26"/>
  <c r="GV17" i="26"/>
  <c r="GV19" i="26"/>
  <c r="GV20" i="26"/>
  <c r="GV22" i="26"/>
  <c r="GV23" i="26"/>
  <c r="GV25" i="26"/>
  <c r="GV26" i="26"/>
  <c r="GV28" i="26"/>
  <c r="GV29" i="26"/>
  <c r="GV31" i="26"/>
  <c r="GV32" i="26"/>
  <c r="GV34" i="26"/>
  <c r="GV35" i="26"/>
  <c r="GV37" i="26"/>
  <c r="GV38" i="26"/>
  <c r="GV6" i="26"/>
  <c r="GV7" i="26"/>
  <c r="DA43" i="26"/>
  <c r="DA44" i="26"/>
  <c r="DA47" i="26"/>
  <c r="DA48" i="26"/>
  <c r="DA65" i="26"/>
  <c r="DA66" i="26"/>
  <c r="DA68" i="26"/>
  <c r="DA69" i="26"/>
  <c r="DA71" i="26"/>
  <c r="DA72" i="26"/>
  <c r="DA74" i="26"/>
  <c r="DA75" i="26"/>
  <c r="DB43" i="26"/>
  <c r="DB44" i="26"/>
  <c r="DB47" i="26"/>
  <c r="DB48" i="26"/>
  <c r="DB65" i="26"/>
  <c r="DB66" i="26"/>
  <c r="DB68" i="26"/>
  <c r="DB69" i="26"/>
  <c r="DB71" i="26"/>
  <c r="DB72" i="26"/>
  <c r="DB74" i="26"/>
  <c r="DB75" i="26"/>
  <c r="DC43" i="26"/>
  <c r="DC44" i="26"/>
  <c r="DC47" i="26"/>
  <c r="DC48" i="26"/>
  <c r="DC65" i="26"/>
  <c r="DC66" i="26"/>
  <c r="DC68" i="26"/>
  <c r="DC69" i="26"/>
  <c r="DC71" i="26"/>
  <c r="DC72" i="26"/>
  <c r="DC74" i="26"/>
  <c r="DC75" i="26"/>
  <c r="DD43" i="26"/>
  <c r="DD44" i="26"/>
  <c r="DD47" i="26"/>
  <c r="DD48" i="26"/>
  <c r="DD65" i="26"/>
  <c r="DD66" i="26"/>
  <c r="DD68" i="26"/>
  <c r="DD69" i="26"/>
  <c r="DD71" i="26"/>
  <c r="DD72" i="26"/>
  <c r="DD74" i="26"/>
  <c r="DD75" i="26"/>
  <c r="DE43" i="26"/>
  <c r="DE44" i="26"/>
  <c r="DE47" i="26"/>
  <c r="DE48" i="26"/>
  <c r="DE65" i="26"/>
  <c r="DE66" i="26"/>
  <c r="DE68" i="26"/>
  <c r="DE69" i="26"/>
  <c r="DE71" i="26"/>
  <c r="DE72" i="26"/>
  <c r="DE74" i="26"/>
  <c r="DE75" i="26"/>
  <c r="DF43" i="26"/>
  <c r="DF44" i="26"/>
  <c r="DF47" i="26"/>
  <c r="DF48" i="26"/>
  <c r="DF65" i="26"/>
  <c r="DF66" i="26"/>
  <c r="DF68" i="26"/>
  <c r="DF69" i="26"/>
  <c r="DF71" i="26"/>
  <c r="DF72" i="26"/>
  <c r="DF74" i="26"/>
  <c r="DF75" i="26"/>
  <c r="DG43" i="26"/>
  <c r="DG44" i="26"/>
  <c r="DG47" i="26"/>
  <c r="DG48" i="26"/>
  <c r="DG65" i="26"/>
  <c r="DG66" i="26"/>
  <c r="DG68" i="26"/>
  <c r="DG69" i="26"/>
  <c r="DG71" i="26"/>
  <c r="DG72" i="26"/>
  <c r="DG74" i="26"/>
  <c r="DG75" i="26"/>
  <c r="DH43" i="26"/>
  <c r="DH44" i="26"/>
  <c r="DH47" i="26"/>
  <c r="DH48" i="26"/>
  <c r="DH65" i="26"/>
  <c r="DH66" i="26"/>
  <c r="DH68" i="26"/>
  <c r="DH69" i="26"/>
  <c r="DH71" i="26"/>
  <c r="DH72" i="26"/>
  <c r="DH74" i="26"/>
  <c r="DH75" i="26"/>
  <c r="DI43" i="26"/>
  <c r="DI44" i="26"/>
  <c r="DI47" i="26"/>
  <c r="DI48" i="26"/>
  <c r="DI65" i="26"/>
  <c r="DI66" i="26"/>
  <c r="DI68" i="26"/>
  <c r="DI69" i="26"/>
  <c r="DI71" i="26"/>
  <c r="DI72" i="26"/>
  <c r="DI74" i="26"/>
  <c r="DI75" i="26"/>
  <c r="DJ43" i="26"/>
  <c r="DJ44" i="26"/>
  <c r="DJ47" i="26"/>
  <c r="DJ48" i="26"/>
  <c r="DJ65" i="26"/>
  <c r="DJ66" i="26"/>
  <c r="DJ68" i="26"/>
  <c r="DJ69" i="26"/>
  <c r="DJ71" i="26"/>
  <c r="DJ72" i="26"/>
  <c r="DJ74" i="26"/>
  <c r="DJ75" i="26"/>
  <c r="DK43" i="26"/>
  <c r="DK44" i="26"/>
  <c r="DK47" i="26"/>
  <c r="DK48" i="26"/>
  <c r="DK50" i="26"/>
  <c r="DK51" i="26"/>
  <c r="DK53" i="26"/>
  <c r="DK54" i="26"/>
  <c r="DK56" i="26"/>
  <c r="DK57" i="26"/>
  <c r="DK59" i="26"/>
  <c r="DK60" i="26"/>
  <c r="DK62" i="26"/>
  <c r="DK63" i="26"/>
  <c r="DK65" i="26"/>
  <c r="DK66" i="26"/>
  <c r="DK68" i="26"/>
  <c r="DK69" i="26"/>
  <c r="DK71" i="26"/>
  <c r="DK72" i="26"/>
  <c r="DK74" i="26"/>
  <c r="DK75" i="26"/>
  <c r="DL43" i="26"/>
  <c r="DL44" i="26"/>
  <c r="DL47" i="26"/>
  <c r="DL48" i="26"/>
  <c r="DL50" i="26"/>
  <c r="DL51" i="26"/>
  <c r="DL53" i="26"/>
  <c r="DL54" i="26"/>
  <c r="DL56" i="26"/>
  <c r="DL57" i="26"/>
  <c r="DL59" i="26"/>
  <c r="DL60" i="26"/>
  <c r="DL62" i="26"/>
  <c r="DL63" i="26"/>
  <c r="DL65" i="26"/>
  <c r="DL66" i="26"/>
  <c r="DL68" i="26"/>
  <c r="DL69" i="26"/>
  <c r="DL71" i="26"/>
  <c r="DL72" i="26"/>
  <c r="DL74" i="26"/>
  <c r="DL75" i="26"/>
  <c r="DM43" i="26"/>
  <c r="DM44" i="26"/>
  <c r="DM47" i="26"/>
  <c r="DM48" i="26"/>
  <c r="DM50" i="26"/>
  <c r="DM51" i="26"/>
  <c r="DM53" i="26"/>
  <c r="DM54" i="26"/>
  <c r="DM56" i="26"/>
  <c r="DM57" i="26"/>
  <c r="DM59" i="26"/>
  <c r="DM60" i="26"/>
  <c r="DM62" i="26"/>
  <c r="DM63" i="26"/>
  <c r="DM65" i="26"/>
  <c r="DM66" i="26"/>
  <c r="DM68" i="26"/>
  <c r="DM69" i="26"/>
  <c r="DM71" i="26"/>
  <c r="DM72" i="26"/>
  <c r="DM74" i="26"/>
  <c r="DM75" i="26"/>
  <c r="DN43" i="26"/>
  <c r="DN44" i="26"/>
  <c r="DN47" i="26"/>
  <c r="DN48" i="26"/>
  <c r="DN50" i="26"/>
  <c r="DN51" i="26"/>
  <c r="DN53" i="26"/>
  <c r="DN54" i="26"/>
  <c r="DN56" i="26"/>
  <c r="DN57" i="26"/>
  <c r="DN59" i="26"/>
  <c r="DN60" i="26"/>
  <c r="DN62" i="26"/>
  <c r="DN63" i="26"/>
  <c r="DN65" i="26"/>
  <c r="DN66" i="26"/>
  <c r="DN68" i="26"/>
  <c r="DN69" i="26"/>
  <c r="DN71" i="26"/>
  <c r="DN72" i="26"/>
  <c r="DN74" i="26"/>
  <c r="DN75" i="26"/>
  <c r="DO43" i="26"/>
  <c r="DO44" i="26"/>
  <c r="DO47" i="26"/>
  <c r="DO48" i="26"/>
  <c r="DO50" i="26"/>
  <c r="DO51" i="26"/>
  <c r="DO53" i="26"/>
  <c r="DO54" i="26"/>
  <c r="DO56" i="26"/>
  <c r="DO57" i="26"/>
  <c r="DO59" i="26"/>
  <c r="DO60" i="26"/>
  <c r="DO62" i="26"/>
  <c r="DO63" i="26"/>
  <c r="DO65" i="26"/>
  <c r="DO66" i="26"/>
  <c r="DO68" i="26"/>
  <c r="DO69" i="26"/>
  <c r="DO71" i="26"/>
  <c r="DO72" i="26"/>
  <c r="DO74" i="26"/>
  <c r="DO75" i="26"/>
  <c r="DP43" i="26"/>
  <c r="DP44" i="26"/>
  <c r="DP47" i="26"/>
  <c r="DP48" i="26"/>
  <c r="DP50" i="26"/>
  <c r="DP51" i="26"/>
  <c r="DP53" i="26"/>
  <c r="DP54" i="26"/>
  <c r="DP56" i="26"/>
  <c r="DP57" i="26"/>
  <c r="DP59" i="26"/>
  <c r="DP60" i="26"/>
  <c r="DP62" i="26"/>
  <c r="DP63" i="26"/>
  <c r="DP65" i="26"/>
  <c r="DP66" i="26"/>
  <c r="DP68" i="26"/>
  <c r="DP69" i="26"/>
  <c r="DP71" i="26"/>
  <c r="DP72" i="26"/>
  <c r="DP74" i="26"/>
  <c r="DP75" i="26"/>
  <c r="DQ43" i="26"/>
  <c r="DQ44" i="26"/>
  <c r="DQ47" i="26"/>
  <c r="DQ48" i="26"/>
  <c r="DQ50" i="26"/>
  <c r="DQ51" i="26"/>
  <c r="DQ53" i="26"/>
  <c r="DQ54" i="26"/>
  <c r="DQ56" i="26"/>
  <c r="DQ57" i="26"/>
  <c r="DQ59" i="26"/>
  <c r="DQ60" i="26"/>
  <c r="DQ62" i="26"/>
  <c r="DQ63" i="26"/>
  <c r="DQ65" i="26"/>
  <c r="DQ66" i="26"/>
  <c r="DQ68" i="26"/>
  <c r="DQ69" i="26"/>
  <c r="DQ71" i="26"/>
  <c r="DQ72" i="26"/>
  <c r="DQ74" i="26"/>
  <c r="DQ75" i="26"/>
  <c r="DR43" i="26"/>
  <c r="DR44" i="26"/>
  <c r="DR47" i="26"/>
  <c r="DR48" i="26"/>
  <c r="DR50" i="26"/>
  <c r="DR51" i="26"/>
  <c r="DR53" i="26"/>
  <c r="DR54" i="26"/>
  <c r="DR56" i="26"/>
  <c r="DR57" i="26"/>
  <c r="DR59" i="26"/>
  <c r="DR60" i="26"/>
  <c r="DR62" i="26"/>
  <c r="DR63" i="26"/>
  <c r="DR65" i="26"/>
  <c r="DR66" i="26"/>
  <c r="DR68" i="26"/>
  <c r="DR69" i="26"/>
  <c r="DR71" i="26"/>
  <c r="DR72" i="26"/>
  <c r="DR74" i="26"/>
  <c r="DR75" i="26"/>
  <c r="DS43" i="26"/>
  <c r="DS44" i="26"/>
  <c r="DS47" i="26"/>
  <c r="DS48" i="26"/>
  <c r="DS50" i="26"/>
  <c r="DS51" i="26"/>
  <c r="DS53" i="26"/>
  <c r="DS54" i="26"/>
  <c r="DS56" i="26"/>
  <c r="DS57" i="26"/>
  <c r="DS59" i="26"/>
  <c r="DS60" i="26"/>
  <c r="DS62" i="26"/>
  <c r="DS63" i="26"/>
  <c r="DS65" i="26"/>
  <c r="DS66" i="26"/>
  <c r="DS68" i="26"/>
  <c r="DS69" i="26"/>
  <c r="DS71" i="26"/>
  <c r="DS72" i="26"/>
  <c r="DS74" i="26"/>
  <c r="DS75" i="26"/>
  <c r="DT43" i="26"/>
  <c r="DT44" i="26"/>
  <c r="DT47" i="26"/>
  <c r="DT48" i="26"/>
  <c r="DT50" i="26"/>
  <c r="DT51" i="26"/>
  <c r="DT53" i="26"/>
  <c r="DT54" i="26"/>
  <c r="DT56" i="26"/>
  <c r="DT57" i="26"/>
  <c r="DT59" i="26"/>
  <c r="DT60" i="26"/>
  <c r="DT62" i="26"/>
  <c r="DT63" i="26"/>
  <c r="DT65" i="26"/>
  <c r="DT66" i="26"/>
  <c r="DT68" i="26"/>
  <c r="DT69" i="26"/>
  <c r="DT71" i="26"/>
  <c r="DT72" i="26"/>
  <c r="DT74" i="26"/>
  <c r="DT75" i="26"/>
  <c r="DU43" i="26"/>
  <c r="DU44" i="26"/>
  <c r="DU47" i="26"/>
  <c r="DU48" i="26"/>
  <c r="DU50" i="26"/>
  <c r="DU51" i="26"/>
  <c r="DU53" i="26"/>
  <c r="DU54" i="26"/>
  <c r="DU56" i="26"/>
  <c r="DU57" i="26"/>
  <c r="DU59" i="26"/>
  <c r="DU60" i="26"/>
  <c r="DU62" i="26"/>
  <c r="DU63" i="26"/>
  <c r="DU65" i="26"/>
  <c r="DU66" i="26"/>
  <c r="DU68" i="26"/>
  <c r="DU69" i="26"/>
  <c r="DU71" i="26"/>
  <c r="DU72" i="26"/>
  <c r="DU74" i="26"/>
  <c r="DU75" i="26"/>
  <c r="DV43" i="26"/>
  <c r="DV44" i="26"/>
  <c r="DV47" i="26"/>
  <c r="DV48" i="26"/>
  <c r="DV50" i="26"/>
  <c r="DV51" i="26"/>
  <c r="DV53" i="26"/>
  <c r="DV54" i="26"/>
  <c r="DV56" i="26"/>
  <c r="DV57" i="26"/>
  <c r="DV59" i="26"/>
  <c r="DV60" i="26"/>
  <c r="DV62" i="26"/>
  <c r="DV63" i="26"/>
  <c r="DV65" i="26"/>
  <c r="DV66" i="26"/>
  <c r="DV68" i="26"/>
  <c r="DV69" i="26"/>
  <c r="DV71" i="26"/>
  <c r="DV72" i="26"/>
  <c r="DV74" i="26"/>
  <c r="DV75" i="26"/>
  <c r="DW43" i="26"/>
  <c r="DW44" i="26"/>
  <c r="DW47" i="26"/>
  <c r="DW48" i="26"/>
  <c r="DW50" i="26"/>
  <c r="DW51" i="26"/>
  <c r="DW53" i="26"/>
  <c r="DW54" i="26"/>
  <c r="DW56" i="26"/>
  <c r="DW57" i="26"/>
  <c r="DW59" i="26"/>
  <c r="DW60" i="26"/>
  <c r="DW62" i="26"/>
  <c r="DW63" i="26"/>
  <c r="DW65" i="26"/>
  <c r="DW66" i="26"/>
  <c r="DW68" i="26"/>
  <c r="DW69" i="26"/>
  <c r="DW71" i="26"/>
  <c r="DW72" i="26"/>
  <c r="DW74" i="26"/>
  <c r="DW75" i="26"/>
  <c r="DX43" i="26"/>
  <c r="DX44" i="26"/>
  <c r="DX47" i="26"/>
  <c r="DX48" i="26"/>
  <c r="DX50" i="26"/>
  <c r="DX51" i="26"/>
  <c r="DX53" i="26"/>
  <c r="DX54" i="26"/>
  <c r="DX56" i="26"/>
  <c r="DX57" i="26"/>
  <c r="DX59" i="26"/>
  <c r="DX60" i="26"/>
  <c r="DX62" i="26"/>
  <c r="DX63" i="26"/>
  <c r="DX65" i="26"/>
  <c r="DX66" i="26"/>
  <c r="DX68" i="26"/>
  <c r="DX69" i="26"/>
  <c r="DX71" i="26"/>
  <c r="DX72" i="26"/>
  <c r="DX74" i="26"/>
  <c r="DX75" i="26"/>
  <c r="DY43" i="26"/>
  <c r="DY44" i="26"/>
  <c r="DY47" i="26"/>
  <c r="DY48" i="26"/>
  <c r="DY50" i="26"/>
  <c r="DY51" i="26"/>
  <c r="DY53" i="26"/>
  <c r="DY54" i="26"/>
  <c r="DY56" i="26"/>
  <c r="DY57" i="26"/>
  <c r="DY59" i="26"/>
  <c r="DY60" i="26"/>
  <c r="DY62" i="26"/>
  <c r="DY63" i="26"/>
  <c r="DY65" i="26"/>
  <c r="DY66" i="26"/>
  <c r="DY68" i="26"/>
  <c r="DY69" i="26"/>
  <c r="DY71" i="26"/>
  <c r="DY72" i="26"/>
  <c r="DY74" i="26"/>
  <c r="DY75" i="26"/>
  <c r="DZ43" i="26"/>
  <c r="DZ44" i="26"/>
  <c r="DZ47" i="26"/>
  <c r="DZ48" i="26"/>
  <c r="DZ50" i="26"/>
  <c r="DZ51" i="26"/>
  <c r="DZ53" i="26"/>
  <c r="DZ54" i="26"/>
  <c r="DZ56" i="26"/>
  <c r="DZ57" i="26"/>
  <c r="DZ59" i="26"/>
  <c r="DZ60" i="26"/>
  <c r="DZ62" i="26"/>
  <c r="DZ63" i="26"/>
  <c r="DZ65" i="26"/>
  <c r="DZ66" i="26"/>
  <c r="DZ68" i="26"/>
  <c r="DZ69" i="26"/>
  <c r="DZ71" i="26"/>
  <c r="DZ72" i="26"/>
  <c r="DZ74" i="26"/>
  <c r="DZ75" i="26"/>
  <c r="EA43" i="26"/>
  <c r="EA44" i="26"/>
  <c r="EA47" i="26"/>
  <c r="EA48" i="26"/>
  <c r="EA50" i="26"/>
  <c r="EA51" i="26"/>
  <c r="EA53" i="26"/>
  <c r="EA54" i="26"/>
  <c r="EA56" i="26"/>
  <c r="EA57" i="26"/>
  <c r="EA59" i="26"/>
  <c r="EA60" i="26"/>
  <c r="EA62" i="26"/>
  <c r="EA63" i="26"/>
  <c r="EA65" i="26"/>
  <c r="EA66" i="26"/>
  <c r="EA68" i="26"/>
  <c r="EA69" i="26"/>
  <c r="EA71" i="26"/>
  <c r="EA72" i="26"/>
  <c r="EA74" i="26"/>
  <c r="EA75" i="26"/>
  <c r="EB43" i="26"/>
  <c r="EB44" i="26"/>
  <c r="EB47" i="26"/>
  <c r="EB48" i="26"/>
  <c r="EB50" i="26"/>
  <c r="EB51" i="26"/>
  <c r="EB53" i="26"/>
  <c r="EB54" i="26"/>
  <c r="EB56" i="26"/>
  <c r="EB57" i="26"/>
  <c r="EB59" i="26"/>
  <c r="EB60" i="26"/>
  <c r="EB62" i="26"/>
  <c r="EB63" i="26"/>
  <c r="EB65" i="26"/>
  <c r="EB66" i="26"/>
  <c r="EB68" i="26"/>
  <c r="EB69" i="26"/>
  <c r="EB71" i="26"/>
  <c r="EB72" i="26"/>
  <c r="EB74" i="26"/>
  <c r="EB75" i="26"/>
  <c r="EC43" i="26"/>
  <c r="EC44" i="26"/>
  <c r="EC47" i="26"/>
  <c r="EC48" i="26"/>
  <c r="EC50" i="26"/>
  <c r="EC51" i="26"/>
  <c r="EC53" i="26"/>
  <c r="EC54" i="26"/>
  <c r="EC56" i="26"/>
  <c r="EC57" i="26"/>
  <c r="EC59" i="26"/>
  <c r="EC60" i="26"/>
  <c r="EC62" i="26"/>
  <c r="EC63" i="26"/>
  <c r="EC65" i="26"/>
  <c r="EC66" i="26"/>
  <c r="EC68" i="26"/>
  <c r="EC69" i="26"/>
  <c r="EC71" i="26"/>
  <c r="EC72" i="26"/>
  <c r="EC74" i="26"/>
  <c r="EC75" i="26"/>
  <c r="ED43" i="26"/>
  <c r="ED44" i="26"/>
  <c r="ED47" i="26"/>
  <c r="ED48" i="26"/>
  <c r="ED50" i="26"/>
  <c r="ED51" i="26"/>
  <c r="ED53" i="26"/>
  <c r="ED54" i="26"/>
  <c r="ED56" i="26"/>
  <c r="ED57" i="26"/>
  <c r="ED59" i="26"/>
  <c r="ED60" i="26"/>
  <c r="ED62" i="26"/>
  <c r="ED63" i="26"/>
  <c r="ED65" i="26"/>
  <c r="ED66" i="26"/>
  <c r="ED68" i="26"/>
  <c r="ED69" i="26"/>
  <c r="ED71" i="26"/>
  <c r="ED72" i="26"/>
  <c r="ED74" i="26"/>
  <c r="ED75" i="26"/>
  <c r="EE43" i="26"/>
  <c r="EE44" i="26"/>
  <c r="EE47" i="26"/>
  <c r="EE48" i="26"/>
  <c r="EE50" i="26"/>
  <c r="EE51" i="26"/>
  <c r="EE53" i="26"/>
  <c r="EE54" i="26"/>
  <c r="EE56" i="26"/>
  <c r="EE57" i="26"/>
  <c r="EE59" i="26"/>
  <c r="EE60" i="26"/>
  <c r="EE62" i="26"/>
  <c r="EE63" i="26"/>
  <c r="EE65" i="26"/>
  <c r="EE66" i="26"/>
  <c r="EE68" i="26"/>
  <c r="EE69" i="26"/>
  <c r="EE71" i="26"/>
  <c r="EE72" i="26"/>
  <c r="EE74" i="26"/>
  <c r="EE75" i="26"/>
  <c r="EF43" i="26"/>
  <c r="EF44" i="26"/>
  <c r="EF47" i="26"/>
  <c r="EF48" i="26"/>
  <c r="EF50" i="26"/>
  <c r="EF51" i="26"/>
  <c r="EF53" i="26"/>
  <c r="EF54" i="26"/>
  <c r="EF56" i="26"/>
  <c r="EF57" i="26"/>
  <c r="EF59" i="26"/>
  <c r="EF60" i="26"/>
  <c r="EF62" i="26"/>
  <c r="EF63" i="26"/>
  <c r="EF65" i="26"/>
  <c r="EF66" i="26"/>
  <c r="EF68" i="26"/>
  <c r="EF69" i="26"/>
  <c r="EF71" i="26"/>
  <c r="EF72" i="26"/>
  <c r="EF74" i="26"/>
  <c r="EF75" i="26"/>
  <c r="EG43" i="26"/>
  <c r="EG44" i="26"/>
  <c r="EG47" i="26"/>
  <c r="EG48" i="26"/>
  <c r="EG50" i="26"/>
  <c r="EG51" i="26"/>
  <c r="EG53" i="26"/>
  <c r="EG54" i="26"/>
  <c r="EG56" i="26"/>
  <c r="EG57" i="26"/>
  <c r="EG59" i="26"/>
  <c r="EG60" i="26"/>
  <c r="EG62" i="26"/>
  <c r="EG63" i="26"/>
  <c r="EG65" i="26"/>
  <c r="EG66" i="26"/>
  <c r="EG68" i="26"/>
  <c r="EG69" i="26"/>
  <c r="EG71" i="26"/>
  <c r="EG72" i="26"/>
  <c r="EG74" i="26"/>
  <c r="EG75" i="26"/>
  <c r="EH43" i="26"/>
  <c r="EH44" i="26"/>
  <c r="EH47" i="26"/>
  <c r="EH48" i="26"/>
  <c r="EH50" i="26"/>
  <c r="EH51" i="26"/>
  <c r="EH53" i="26"/>
  <c r="EH54" i="26"/>
  <c r="EH56" i="26"/>
  <c r="EH57" i="26"/>
  <c r="EH59" i="26"/>
  <c r="EH60" i="26"/>
  <c r="EH62" i="26"/>
  <c r="EH63" i="26"/>
  <c r="EH65" i="26"/>
  <c r="EH66" i="26"/>
  <c r="EH68" i="26"/>
  <c r="EH69" i="26"/>
  <c r="EH71" i="26"/>
  <c r="EH72" i="26"/>
  <c r="EH74" i="26"/>
  <c r="EH75" i="26"/>
  <c r="EI43" i="26"/>
  <c r="EI44" i="26"/>
  <c r="EI47" i="26"/>
  <c r="EI48" i="26"/>
  <c r="EI50" i="26"/>
  <c r="EI51" i="26"/>
  <c r="EI53" i="26"/>
  <c r="EI54" i="26"/>
  <c r="EI56" i="26"/>
  <c r="EI57" i="26"/>
  <c r="EI59" i="26"/>
  <c r="EI60" i="26"/>
  <c r="EI62" i="26"/>
  <c r="EI63" i="26"/>
  <c r="EI65" i="26"/>
  <c r="EI66" i="26"/>
  <c r="EI68" i="26"/>
  <c r="EI69" i="26"/>
  <c r="EI71" i="26"/>
  <c r="EI72" i="26"/>
  <c r="EI74" i="26"/>
  <c r="EI75" i="26"/>
  <c r="EJ43" i="26"/>
  <c r="EJ44" i="26"/>
  <c r="EJ47" i="26"/>
  <c r="EJ48" i="26"/>
  <c r="EJ50" i="26"/>
  <c r="EJ51" i="26"/>
  <c r="EJ53" i="26"/>
  <c r="EJ54" i="26"/>
  <c r="EJ56" i="26"/>
  <c r="EJ57" i="26"/>
  <c r="EJ59" i="26"/>
  <c r="EJ60" i="26"/>
  <c r="EJ62" i="26"/>
  <c r="EJ63" i="26"/>
  <c r="EJ65" i="26"/>
  <c r="EJ66" i="26"/>
  <c r="EJ68" i="26"/>
  <c r="EJ69" i="26"/>
  <c r="EJ71" i="26"/>
  <c r="EJ72" i="26"/>
  <c r="EJ74" i="26"/>
  <c r="EJ75" i="26"/>
  <c r="EK43" i="26"/>
  <c r="EK44" i="26"/>
  <c r="EK47" i="26"/>
  <c r="EK48" i="26"/>
  <c r="EK50" i="26"/>
  <c r="EK51" i="26"/>
  <c r="EK53" i="26"/>
  <c r="EK54" i="26"/>
  <c r="EK56" i="26"/>
  <c r="EK57" i="26"/>
  <c r="EK59" i="26"/>
  <c r="EK60" i="26"/>
  <c r="EK62" i="26"/>
  <c r="EK63" i="26"/>
  <c r="EK65" i="26"/>
  <c r="EK66" i="26"/>
  <c r="EK68" i="26"/>
  <c r="EK69" i="26"/>
  <c r="EK71" i="26"/>
  <c r="EK72" i="26"/>
  <c r="EK74" i="26"/>
  <c r="EK75" i="26"/>
  <c r="EL43" i="26"/>
  <c r="EL44" i="26"/>
  <c r="EL47" i="26"/>
  <c r="EL48" i="26"/>
  <c r="EL50" i="26"/>
  <c r="EL51" i="26"/>
  <c r="EL53" i="26"/>
  <c r="EL54" i="26"/>
  <c r="EL56" i="26"/>
  <c r="EL57" i="26"/>
  <c r="EL59" i="26"/>
  <c r="EL60" i="26"/>
  <c r="EL62" i="26"/>
  <c r="EL63" i="26"/>
  <c r="EL65" i="26"/>
  <c r="EL66" i="26"/>
  <c r="EL68" i="26"/>
  <c r="EL69" i="26"/>
  <c r="EL71" i="26"/>
  <c r="EL72" i="26"/>
  <c r="EL74" i="26"/>
  <c r="EL75" i="26"/>
  <c r="EM43" i="26"/>
  <c r="EM44" i="26"/>
  <c r="EM47" i="26"/>
  <c r="EM48" i="26"/>
  <c r="EM50" i="26"/>
  <c r="EM51" i="26"/>
  <c r="EM53" i="26"/>
  <c r="EM54" i="26"/>
  <c r="EM56" i="26"/>
  <c r="EM57" i="26"/>
  <c r="EM59" i="26"/>
  <c r="EM60" i="26"/>
  <c r="EM62" i="26"/>
  <c r="EM63" i="26"/>
  <c r="EM65" i="26"/>
  <c r="EM66" i="26"/>
  <c r="EM68" i="26"/>
  <c r="EM69" i="26"/>
  <c r="EM71" i="26"/>
  <c r="EM72" i="26"/>
  <c r="EM74" i="26"/>
  <c r="EM75" i="26"/>
  <c r="EN43" i="26"/>
  <c r="EN44" i="26"/>
  <c r="EN47" i="26"/>
  <c r="EN48" i="26"/>
  <c r="EN50" i="26"/>
  <c r="EN51" i="26"/>
  <c r="EN53" i="26"/>
  <c r="EN54" i="26"/>
  <c r="EN56" i="26"/>
  <c r="EN57" i="26"/>
  <c r="EN59" i="26"/>
  <c r="EN60" i="26"/>
  <c r="EN62" i="26"/>
  <c r="EN63" i="26"/>
  <c r="EN65" i="26"/>
  <c r="EN66" i="26"/>
  <c r="EN68" i="26"/>
  <c r="EN69" i="26"/>
  <c r="EN71" i="26"/>
  <c r="EN72" i="26"/>
  <c r="EN74" i="26"/>
  <c r="EN75" i="26"/>
  <c r="EO43" i="26"/>
  <c r="EO44" i="26"/>
  <c r="EO47" i="26"/>
  <c r="EO48" i="26"/>
  <c r="EO50" i="26"/>
  <c r="EO51" i="26"/>
  <c r="EO53" i="26"/>
  <c r="EO54" i="26"/>
  <c r="EO56" i="26"/>
  <c r="EO57" i="26"/>
  <c r="EO59" i="26"/>
  <c r="EO60" i="26"/>
  <c r="EO62" i="26"/>
  <c r="EO63" i="26"/>
  <c r="EO65" i="26"/>
  <c r="EO66" i="26"/>
  <c r="EO68" i="26"/>
  <c r="EO69" i="26"/>
  <c r="EO71" i="26"/>
  <c r="EO72" i="26"/>
  <c r="EO74" i="26"/>
  <c r="EO75" i="26"/>
  <c r="EP43" i="26"/>
  <c r="EP44" i="26"/>
  <c r="EP47" i="26"/>
  <c r="EP48" i="26"/>
  <c r="EP50" i="26"/>
  <c r="EP51" i="26"/>
  <c r="EP53" i="26"/>
  <c r="EP54" i="26"/>
  <c r="EP56" i="26"/>
  <c r="EP57" i="26"/>
  <c r="EP59" i="26"/>
  <c r="EP60" i="26"/>
  <c r="EP62" i="26"/>
  <c r="EP63" i="26"/>
  <c r="EP65" i="26"/>
  <c r="EP66" i="26"/>
  <c r="EP68" i="26"/>
  <c r="EP69" i="26"/>
  <c r="EP71" i="26"/>
  <c r="EP72" i="26"/>
  <c r="EP74" i="26"/>
  <c r="EP75" i="26"/>
  <c r="EQ43" i="26"/>
  <c r="EQ44" i="26"/>
  <c r="EQ47" i="26"/>
  <c r="EQ48" i="26"/>
  <c r="EQ50" i="26"/>
  <c r="EQ51" i="26"/>
  <c r="EQ53" i="26"/>
  <c r="EQ54" i="26"/>
  <c r="EQ56" i="26"/>
  <c r="EQ57" i="26"/>
  <c r="EQ59" i="26"/>
  <c r="EQ60" i="26"/>
  <c r="EQ62" i="26"/>
  <c r="EQ63" i="26"/>
  <c r="EQ65" i="26"/>
  <c r="EQ66" i="26"/>
  <c r="EQ68" i="26"/>
  <c r="EQ69" i="26"/>
  <c r="EQ71" i="26"/>
  <c r="EQ72" i="26"/>
  <c r="EQ74" i="26"/>
  <c r="EQ75" i="26"/>
  <c r="ER43" i="26"/>
  <c r="ER44" i="26"/>
  <c r="ER47" i="26"/>
  <c r="ER48" i="26"/>
  <c r="ER50" i="26"/>
  <c r="ER51" i="26"/>
  <c r="ER53" i="26"/>
  <c r="ER54" i="26"/>
  <c r="ER56" i="26"/>
  <c r="ER57" i="26"/>
  <c r="ER59" i="26"/>
  <c r="ER60" i="26"/>
  <c r="ER62" i="26"/>
  <c r="ER63" i="26"/>
  <c r="ER65" i="26"/>
  <c r="ER66" i="26"/>
  <c r="ER68" i="26"/>
  <c r="ER69" i="26"/>
  <c r="ER71" i="26"/>
  <c r="ER72" i="26"/>
  <c r="ER74" i="26"/>
  <c r="ER75" i="26"/>
  <c r="ES43" i="26"/>
  <c r="ES44" i="26"/>
  <c r="ES47" i="26"/>
  <c r="ES48" i="26"/>
  <c r="ES50" i="26"/>
  <c r="ES51" i="26"/>
  <c r="ES53" i="26"/>
  <c r="ES54" i="26"/>
  <c r="ES56" i="26"/>
  <c r="ES57" i="26"/>
  <c r="ES59" i="26"/>
  <c r="ES60" i="26"/>
  <c r="ES62" i="26"/>
  <c r="ES63" i="26"/>
  <c r="ES65" i="26"/>
  <c r="ES66" i="26"/>
  <c r="ES68" i="26"/>
  <c r="ES69" i="26"/>
  <c r="ES71" i="26"/>
  <c r="ES72" i="26"/>
  <c r="ES74" i="26"/>
  <c r="ES75" i="26"/>
  <c r="ET43" i="26"/>
  <c r="ET44" i="26"/>
  <c r="ET47" i="26"/>
  <c r="ET48" i="26"/>
  <c r="ET50" i="26"/>
  <c r="ET51" i="26"/>
  <c r="ET53" i="26"/>
  <c r="ET54" i="26"/>
  <c r="ET56" i="26"/>
  <c r="ET57" i="26"/>
  <c r="ET59" i="26"/>
  <c r="ET60" i="26"/>
  <c r="ET62" i="26"/>
  <c r="ET63" i="26"/>
  <c r="ET65" i="26"/>
  <c r="ET66" i="26"/>
  <c r="ET68" i="26"/>
  <c r="ET69" i="26"/>
  <c r="ET71" i="26"/>
  <c r="ET72" i="26"/>
  <c r="ET74" i="26"/>
  <c r="ET75" i="26"/>
  <c r="EU43" i="26"/>
  <c r="EU44" i="26"/>
  <c r="EU47" i="26"/>
  <c r="EU48" i="26"/>
  <c r="EU50" i="26"/>
  <c r="EU51" i="26"/>
  <c r="EU53" i="26"/>
  <c r="EU54" i="26"/>
  <c r="EU56" i="26"/>
  <c r="EU57" i="26"/>
  <c r="EU59" i="26"/>
  <c r="EU60" i="26"/>
  <c r="EU62" i="26"/>
  <c r="EU63" i="26"/>
  <c r="EU65" i="26"/>
  <c r="EU66" i="26"/>
  <c r="EU68" i="26"/>
  <c r="EU69" i="26"/>
  <c r="EU71" i="26"/>
  <c r="EU72" i="26"/>
  <c r="EU74" i="26"/>
  <c r="EU75" i="26"/>
  <c r="EV43" i="26"/>
  <c r="EV44" i="26"/>
  <c r="EV47" i="26"/>
  <c r="EV48" i="26"/>
  <c r="EV50" i="26"/>
  <c r="EV51" i="26"/>
  <c r="EV53" i="26"/>
  <c r="EV54" i="26"/>
  <c r="EV56" i="26"/>
  <c r="EV57" i="26"/>
  <c r="EV59" i="26"/>
  <c r="EV60" i="26"/>
  <c r="EV62" i="26"/>
  <c r="EV63" i="26"/>
  <c r="EV65" i="26"/>
  <c r="EV66" i="26"/>
  <c r="EV68" i="26"/>
  <c r="EV69" i="26"/>
  <c r="EV71" i="26"/>
  <c r="EV72" i="26"/>
  <c r="EV74" i="26"/>
  <c r="EV75" i="26"/>
  <c r="EW43" i="26"/>
  <c r="EW44" i="26"/>
  <c r="EW47" i="26"/>
  <c r="EW48" i="26"/>
  <c r="EW50" i="26"/>
  <c r="EW51" i="26"/>
  <c r="EW53" i="26"/>
  <c r="EW54" i="26"/>
  <c r="EW56" i="26"/>
  <c r="EW57" i="26"/>
  <c r="EW59" i="26"/>
  <c r="EW60" i="26"/>
  <c r="EW62" i="26"/>
  <c r="EW63" i="26"/>
  <c r="EW65" i="26"/>
  <c r="EW66" i="26"/>
  <c r="EW68" i="26"/>
  <c r="EW69" i="26"/>
  <c r="EW71" i="26"/>
  <c r="EW72" i="26"/>
  <c r="EW74" i="26"/>
  <c r="EW75" i="26"/>
  <c r="EX43" i="26"/>
  <c r="EX44" i="26"/>
  <c r="EX47" i="26"/>
  <c r="EX48" i="26"/>
  <c r="EX50" i="26"/>
  <c r="EX51" i="26"/>
  <c r="EX53" i="26"/>
  <c r="EX54" i="26"/>
  <c r="EX56" i="26"/>
  <c r="EX57" i="26"/>
  <c r="EX59" i="26"/>
  <c r="EX60" i="26"/>
  <c r="EX62" i="26"/>
  <c r="EX63" i="26"/>
  <c r="EX65" i="26"/>
  <c r="EX66" i="26"/>
  <c r="EX68" i="26"/>
  <c r="EX69" i="26"/>
  <c r="EX71" i="26"/>
  <c r="EX72" i="26"/>
  <c r="EX74" i="26"/>
  <c r="EX75" i="26"/>
  <c r="EY43" i="26"/>
  <c r="EY44" i="26"/>
  <c r="EY47" i="26"/>
  <c r="EY48" i="26"/>
  <c r="EY50" i="26"/>
  <c r="EY51" i="26"/>
  <c r="EY53" i="26"/>
  <c r="EY54" i="26"/>
  <c r="EY56" i="26"/>
  <c r="EY57" i="26"/>
  <c r="EY59" i="26"/>
  <c r="EY60" i="26"/>
  <c r="EY62" i="26"/>
  <c r="EY63" i="26"/>
  <c r="EY65" i="26"/>
  <c r="EY66" i="26"/>
  <c r="EY68" i="26"/>
  <c r="EY69" i="26"/>
  <c r="EY71" i="26"/>
  <c r="EY72" i="26"/>
  <c r="EY74" i="26"/>
  <c r="EY75" i="26"/>
  <c r="EZ43" i="26"/>
  <c r="EZ44" i="26"/>
  <c r="EZ47" i="26"/>
  <c r="EZ48" i="26"/>
  <c r="EZ50" i="26"/>
  <c r="EZ51" i="26"/>
  <c r="EZ53" i="26"/>
  <c r="EZ54" i="26"/>
  <c r="EZ56" i="26"/>
  <c r="EZ57" i="26"/>
  <c r="EZ59" i="26"/>
  <c r="EZ60" i="26"/>
  <c r="EZ62" i="26"/>
  <c r="EZ63" i="26"/>
  <c r="EZ65" i="26"/>
  <c r="EZ66" i="26"/>
  <c r="EZ68" i="26"/>
  <c r="EZ69" i="26"/>
  <c r="EZ71" i="26"/>
  <c r="EZ72" i="26"/>
  <c r="EZ74" i="26"/>
  <c r="EZ75" i="26"/>
  <c r="FA43" i="26"/>
  <c r="FA44" i="26"/>
  <c r="FA47" i="26"/>
  <c r="FA48" i="26"/>
  <c r="FA50" i="26"/>
  <c r="FA51" i="26"/>
  <c r="FA53" i="26"/>
  <c r="FA54" i="26"/>
  <c r="FA56" i="26"/>
  <c r="FA57" i="26"/>
  <c r="FA59" i="26"/>
  <c r="FA60" i="26"/>
  <c r="FA62" i="26"/>
  <c r="FA63" i="26"/>
  <c r="FA65" i="26"/>
  <c r="FA66" i="26"/>
  <c r="FA68" i="26"/>
  <c r="FA69" i="26"/>
  <c r="FA71" i="26"/>
  <c r="FA72" i="26"/>
  <c r="FA74" i="26"/>
  <c r="FA75" i="26"/>
  <c r="FB43" i="26"/>
  <c r="FB44" i="26"/>
  <c r="FB47" i="26"/>
  <c r="FB48" i="26"/>
  <c r="FB50" i="26"/>
  <c r="FB51" i="26"/>
  <c r="FB53" i="26"/>
  <c r="FB54" i="26"/>
  <c r="FB56" i="26"/>
  <c r="FB57" i="26"/>
  <c r="FB59" i="26"/>
  <c r="FB60" i="26"/>
  <c r="FB62" i="26"/>
  <c r="FB63" i="26"/>
  <c r="FB65" i="26"/>
  <c r="FB66" i="26"/>
  <c r="FB68" i="26"/>
  <c r="FB69" i="26"/>
  <c r="FB71" i="26"/>
  <c r="FB72" i="26"/>
  <c r="FB74" i="26"/>
  <c r="FB75" i="26"/>
  <c r="FC43" i="26"/>
  <c r="FC44" i="26"/>
  <c r="FC47" i="26"/>
  <c r="FC48" i="26"/>
  <c r="FC50" i="26"/>
  <c r="FC51" i="26"/>
  <c r="FC53" i="26"/>
  <c r="FC54" i="26"/>
  <c r="FC56" i="26"/>
  <c r="FC57" i="26"/>
  <c r="FC59" i="26"/>
  <c r="FC60" i="26"/>
  <c r="FC62" i="26"/>
  <c r="FC63" i="26"/>
  <c r="FC65" i="26"/>
  <c r="FC66" i="26"/>
  <c r="FC68" i="26"/>
  <c r="FC69" i="26"/>
  <c r="FC71" i="26"/>
  <c r="FC72" i="26"/>
  <c r="FC74" i="26"/>
  <c r="FC75" i="26"/>
  <c r="FD43" i="26"/>
  <c r="FD44" i="26"/>
  <c r="FD47" i="26"/>
  <c r="FD48" i="26"/>
  <c r="FD50" i="26"/>
  <c r="FD51" i="26"/>
  <c r="FD53" i="26"/>
  <c r="FD54" i="26"/>
  <c r="FD56" i="26"/>
  <c r="FD57" i="26"/>
  <c r="FD59" i="26"/>
  <c r="FD60" i="26"/>
  <c r="FD62" i="26"/>
  <c r="FD63" i="26"/>
  <c r="FD65" i="26"/>
  <c r="FD66" i="26"/>
  <c r="FD68" i="26"/>
  <c r="FD69" i="26"/>
  <c r="FD71" i="26"/>
  <c r="FD72" i="26"/>
  <c r="FD74" i="26"/>
  <c r="FD75" i="26"/>
  <c r="FE43" i="26"/>
  <c r="FE44" i="26"/>
  <c r="FE47" i="26"/>
  <c r="FE48" i="26"/>
  <c r="FE50" i="26"/>
  <c r="FE51" i="26"/>
  <c r="FE53" i="26"/>
  <c r="FE54" i="26"/>
  <c r="FE56" i="26"/>
  <c r="FE57" i="26"/>
  <c r="FE59" i="26"/>
  <c r="FE60" i="26"/>
  <c r="FE62" i="26"/>
  <c r="FE63" i="26"/>
  <c r="FE65" i="26"/>
  <c r="FE66" i="26"/>
  <c r="FE68" i="26"/>
  <c r="FE69" i="26"/>
  <c r="FE71" i="26"/>
  <c r="FE72" i="26"/>
  <c r="FE74" i="26"/>
  <c r="FE75" i="26"/>
  <c r="FF43" i="26"/>
  <c r="FF44" i="26"/>
  <c r="FF47" i="26"/>
  <c r="FF48" i="26"/>
  <c r="FF50" i="26"/>
  <c r="FF51" i="26"/>
  <c r="FF53" i="26"/>
  <c r="FF54" i="26"/>
  <c r="FF56" i="26"/>
  <c r="FF57" i="26"/>
  <c r="FF59" i="26"/>
  <c r="FF60" i="26"/>
  <c r="FF62" i="26"/>
  <c r="FF63" i="26"/>
  <c r="FF65" i="26"/>
  <c r="FF66" i="26"/>
  <c r="FF68" i="26"/>
  <c r="FF69" i="26"/>
  <c r="FF71" i="26"/>
  <c r="FF72" i="26"/>
  <c r="FF74" i="26"/>
  <c r="FF75" i="26"/>
  <c r="FG43" i="26"/>
  <c r="FG44" i="26"/>
  <c r="FG47" i="26"/>
  <c r="FG48" i="26"/>
  <c r="FG50" i="26"/>
  <c r="FG51" i="26"/>
  <c r="FG53" i="26"/>
  <c r="FG54" i="26"/>
  <c r="FG56" i="26"/>
  <c r="FG57" i="26"/>
  <c r="FG59" i="26"/>
  <c r="FG60" i="26"/>
  <c r="FG62" i="26"/>
  <c r="FG63" i="26"/>
  <c r="FG65" i="26"/>
  <c r="FG66" i="26"/>
  <c r="FG68" i="26"/>
  <c r="FG69" i="26"/>
  <c r="FG71" i="26"/>
  <c r="FG72" i="26"/>
  <c r="FG74" i="26"/>
  <c r="FG75" i="26"/>
  <c r="FH43" i="26"/>
  <c r="FH44" i="26"/>
  <c r="FH47" i="26"/>
  <c r="FH48" i="26"/>
  <c r="FH50" i="26"/>
  <c r="FH51" i="26"/>
  <c r="FH53" i="26"/>
  <c r="FH54" i="26"/>
  <c r="FH56" i="26"/>
  <c r="FH57" i="26"/>
  <c r="FH59" i="26"/>
  <c r="FH60" i="26"/>
  <c r="FH62" i="26"/>
  <c r="FH63" i="26"/>
  <c r="FH65" i="26"/>
  <c r="FH66" i="26"/>
  <c r="FH68" i="26"/>
  <c r="FH69" i="26"/>
  <c r="FH71" i="26"/>
  <c r="FH72" i="26"/>
  <c r="FH74" i="26"/>
  <c r="FH75" i="26"/>
  <c r="FI43" i="26"/>
  <c r="FI44" i="26"/>
  <c r="FI47" i="26"/>
  <c r="FI48" i="26"/>
  <c r="FI50" i="26"/>
  <c r="FI51" i="26"/>
  <c r="FI53" i="26"/>
  <c r="FI54" i="26"/>
  <c r="FI56" i="26"/>
  <c r="FI57" i="26"/>
  <c r="FI59" i="26"/>
  <c r="FI60" i="26"/>
  <c r="FI62" i="26"/>
  <c r="FI63" i="26"/>
  <c r="FI65" i="26"/>
  <c r="FI66" i="26"/>
  <c r="FI68" i="26"/>
  <c r="FI69" i="26"/>
  <c r="FI71" i="26"/>
  <c r="FI72" i="26"/>
  <c r="FI74" i="26"/>
  <c r="FI75" i="26"/>
  <c r="FJ43" i="26"/>
  <c r="FJ44" i="26"/>
  <c r="FJ47" i="26"/>
  <c r="FJ48" i="26"/>
  <c r="FJ50" i="26"/>
  <c r="FJ51" i="26"/>
  <c r="FJ53" i="26"/>
  <c r="FJ54" i="26"/>
  <c r="FJ56" i="26"/>
  <c r="FJ57" i="26"/>
  <c r="FJ59" i="26"/>
  <c r="FJ60" i="26"/>
  <c r="FJ62" i="26"/>
  <c r="FJ63" i="26"/>
  <c r="FJ65" i="26"/>
  <c r="FJ66" i="26"/>
  <c r="FJ68" i="26"/>
  <c r="FJ69" i="26"/>
  <c r="FJ71" i="26"/>
  <c r="FJ72" i="26"/>
  <c r="FJ74" i="26"/>
  <c r="FJ75" i="26"/>
  <c r="FK43" i="26"/>
  <c r="FK44" i="26"/>
  <c r="FK47" i="26"/>
  <c r="FK48" i="26"/>
  <c r="FK50" i="26"/>
  <c r="FK51" i="26"/>
  <c r="FK53" i="26"/>
  <c r="FK54" i="26"/>
  <c r="FK56" i="26"/>
  <c r="FK57" i="26"/>
  <c r="FK59" i="26"/>
  <c r="FK60" i="26"/>
  <c r="FK62" i="26"/>
  <c r="FK63" i="26"/>
  <c r="FK65" i="26"/>
  <c r="FK66" i="26"/>
  <c r="FK68" i="26"/>
  <c r="FK69" i="26"/>
  <c r="FK71" i="26"/>
  <c r="FK72" i="26"/>
  <c r="FK74" i="26"/>
  <c r="FK75" i="26"/>
  <c r="FL43" i="26"/>
  <c r="FL44" i="26"/>
  <c r="FL47" i="26"/>
  <c r="FL48" i="26"/>
  <c r="FL50" i="26"/>
  <c r="FL51" i="26"/>
  <c r="FL53" i="26"/>
  <c r="FL54" i="26"/>
  <c r="FL56" i="26"/>
  <c r="FL57" i="26"/>
  <c r="FL59" i="26"/>
  <c r="FL60" i="26"/>
  <c r="FL62" i="26"/>
  <c r="FL63" i="26"/>
  <c r="FL65" i="26"/>
  <c r="FL66" i="26"/>
  <c r="FL68" i="26"/>
  <c r="FL69" i="26"/>
  <c r="FL71" i="26"/>
  <c r="FL72" i="26"/>
  <c r="FL74" i="26"/>
  <c r="FL75" i="26"/>
  <c r="FM43" i="26"/>
  <c r="FM44" i="26"/>
  <c r="FM47" i="26"/>
  <c r="FM48" i="26"/>
  <c r="FM50" i="26"/>
  <c r="FM51" i="26"/>
  <c r="FM53" i="26"/>
  <c r="FM54" i="26"/>
  <c r="FM56" i="26"/>
  <c r="FM57" i="26"/>
  <c r="FM59" i="26"/>
  <c r="FM60" i="26"/>
  <c r="FM62" i="26"/>
  <c r="FM63" i="26"/>
  <c r="FM65" i="26"/>
  <c r="FM66" i="26"/>
  <c r="FM68" i="26"/>
  <c r="FM69" i="26"/>
  <c r="FM71" i="26"/>
  <c r="FM72" i="26"/>
  <c r="FM74" i="26"/>
  <c r="FM75" i="26"/>
  <c r="FN43" i="26"/>
  <c r="FN44" i="26"/>
  <c r="FN47" i="26"/>
  <c r="FN48" i="26"/>
  <c r="FN50" i="26"/>
  <c r="FN51" i="26"/>
  <c r="FN53" i="26"/>
  <c r="FN54" i="26"/>
  <c r="FN56" i="26"/>
  <c r="FN57" i="26"/>
  <c r="FN59" i="26"/>
  <c r="FN60" i="26"/>
  <c r="FN62" i="26"/>
  <c r="FN63" i="26"/>
  <c r="FN65" i="26"/>
  <c r="FN66" i="26"/>
  <c r="FN68" i="26"/>
  <c r="FN69" i="26"/>
  <c r="FN71" i="26"/>
  <c r="FN72" i="26"/>
  <c r="FN74" i="26"/>
  <c r="FN75" i="26"/>
  <c r="FO43" i="26"/>
  <c r="FO44" i="26"/>
  <c r="FO47" i="26"/>
  <c r="FO48" i="26"/>
  <c r="FO50" i="26"/>
  <c r="FO51" i="26"/>
  <c r="FO53" i="26"/>
  <c r="FO54" i="26"/>
  <c r="FO56" i="26"/>
  <c r="FO57" i="26"/>
  <c r="FO59" i="26"/>
  <c r="FO60" i="26"/>
  <c r="FO62" i="26"/>
  <c r="FO63" i="26"/>
  <c r="FO65" i="26"/>
  <c r="FO66" i="26"/>
  <c r="FO68" i="26"/>
  <c r="FO69" i="26"/>
  <c r="FO71" i="26"/>
  <c r="FO72" i="26"/>
  <c r="FO74" i="26"/>
  <c r="FO75" i="26"/>
  <c r="FP43" i="26"/>
  <c r="FP44" i="26"/>
  <c r="FP47" i="26"/>
  <c r="FP48" i="26"/>
  <c r="FP50" i="26"/>
  <c r="FP51" i="26"/>
  <c r="FP53" i="26"/>
  <c r="FP54" i="26"/>
  <c r="FP56" i="26"/>
  <c r="FP57" i="26"/>
  <c r="FP59" i="26"/>
  <c r="FP60" i="26"/>
  <c r="FP62" i="26"/>
  <c r="FP63" i="26"/>
  <c r="FP65" i="26"/>
  <c r="FP66" i="26"/>
  <c r="FP68" i="26"/>
  <c r="FP69" i="26"/>
  <c r="FP71" i="26"/>
  <c r="FP72" i="26"/>
  <c r="FP74" i="26"/>
  <c r="FP75" i="26"/>
  <c r="FQ43" i="26"/>
  <c r="FQ44" i="26"/>
  <c r="FQ47" i="26"/>
  <c r="FQ48" i="26"/>
  <c r="FQ50" i="26"/>
  <c r="FQ51" i="26"/>
  <c r="FQ53" i="26"/>
  <c r="FQ54" i="26"/>
  <c r="FQ56" i="26"/>
  <c r="FQ57" i="26"/>
  <c r="FQ59" i="26"/>
  <c r="FQ60" i="26"/>
  <c r="FQ62" i="26"/>
  <c r="FQ63" i="26"/>
  <c r="FQ65" i="26"/>
  <c r="FQ66" i="26"/>
  <c r="FQ68" i="26"/>
  <c r="FQ69" i="26"/>
  <c r="FQ71" i="26"/>
  <c r="FQ72" i="26"/>
  <c r="FQ74" i="26"/>
  <c r="FQ75" i="26"/>
  <c r="FR43" i="26"/>
  <c r="FR44" i="26"/>
  <c r="FR47" i="26"/>
  <c r="FR48" i="26"/>
  <c r="FR50" i="26"/>
  <c r="FR51" i="26"/>
  <c r="FR53" i="26"/>
  <c r="FR54" i="26"/>
  <c r="FR56" i="26"/>
  <c r="FR57" i="26"/>
  <c r="FR59" i="26"/>
  <c r="FR60" i="26"/>
  <c r="FR62" i="26"/>
  <c r="FR63" i="26"/>
  <c r="FR65" i="26"/>
  <c r="FR66" i="26"/>
  <c r="FR68" i="26"/>
  <c r="FR69" i="26"/>
  <c r="FR71" i="26"/>
  <c r="FR72" i="26"/>
  <c r="FR74" i="26"/>
  <c r="FR75" i="26"/>
  <c r="FS43" i="26"/>
  <c r="FS44" i="26"/>
  <c r="FS47" i="26"/>
  <c r="FS48" i="26"/>
  <c r="FS50" i="26"/>
  <c r="FS51" i="26"/>
  <c r="FS53" i="26"/>
  <c r="FS54" i="26"/>
  <c r="FS56" i="26"/>
  <c r="FS57" i="26"/>
  <c r="FS59" i="26"/>
  <c r="FS60" i="26"/>
  <c r="FS62" i="26"/>
  <c r="FS63" i="26"/>
  <c r="FS65" i="26"/>
  <c r="FS66" i="26"/>
  <c r="FS68" i="26"/>
  <c r="FS69" i="26"/>
  <c r="FS71" i="26"/>
  <c r="FS72" i="26"/>
  <c r="FS74" i="26"/>
  <c r="FS75" i="26"/>
  <c r="FT43" i="26"/>
  <c r="FT44" i="26"/>
  <c r="FT47" i="26"/>
  <c r="FT48" i="26"/>
  <c r="FT50" i="26"/>
  <c r="FT51" i="26"/>
  <c r="FT53" i="26"/>
  <c r="FT54" i="26"/>
  <c r="FT56" i="26"/>
  <c r="FT57" i="26"/>
  <c r="FT59" i="26"/>
  <c r="FT60" i="26"/>
  <c r="FT62" i="26"/>
  <c r="FT63" i="26"/>
  <c r="FT65" i="26"/>
  <c r="FT66" i="26"/>
  <c r="FT68" i="26"/>
  <c r="FT69" i="26"/>
  <c r="FT71" i="26"/>
  <c r="FT72" i="26"/>
  <c r="FT74" i="26"/>
  <c r="FT75" i="26"/>
  <c r="FU43" i="26"/>
  <c r="FU44" i="26"/>
  <c r="FU47" i="26"/>
  <c r="FU48" i="26"/>
  <c r="FU50" i="26"/>
  <c r="FU51" i="26"/>
  <c r="FU53" i="26"/>
  <c r="FU54" i="26"/>
  <c r="FU56" i="26"/>
  <c r="FU57" i="26"/>
  <c r="FU59" i="26"/>
  <c r="FU60" i="26"/>
  <c r="FU62" i="26"/>
  <c r="FU63" i="26"/>
  <c r="FU65" i="26"/>
  <c r="FU66" i="26"/>
  <c r="FU68" i="26"/>
  <c r="FU69" i="26"/>
  <c r="FU71" i="26"/>
  <c r="FU72" i="26"/>
  <c r="FU74" i="26"/>
  <c r="FU75" i="26"/>
  <c r="FV43" i="26"/>
  <c r="FV44" i="26"/>
  <c r="FV47" i="26"/>
  <c r="FV48" i="26"/>
  <c r="FV50" i="26"/>
  <c r="FV51" i="26"/>
  <c r="FV53" i="26"/>
  <c r="FV54" i="26"/>
  <c r="FV56" i="26"/>
  <c r="FV57" i="26"/>
  <c r="FV59" i="26"/>
  <c r="FV60" i="26"/>
  <c r="FV62" i="26"/>
  <c r="FV63" i="26"/>
  <c r="FV65" i="26"/>
  <c r="FV66" i="26"/>
  <c r="FV68" i="26"/>
  <c r="FV69" i="26"/>
  <c r="FV71" i="26"/>
  <c r="FV72" i="26"/>
  <c r="FV74" i="26"/>
  <c r="FV75" i="26"/>
  <c r="FW43" i="26"/>
  <c r="FW44" i="26"/>
  <c r="FW47" i="26"/>
  <c r="FW48" i="26"/>
  <c r="FW50" i="26"/>
  <c r="FW51" i="26"/>
  <c r="FW53" i="26"/>
  <c r="FW54" i="26"/>
  <c r="FW56" i="26"/>
  <c r="FW57" i="26"/>
  <c r="FW59" i="26"/>
  <c r="FW60" i="26"/>
  <c r="FW62" i="26"/>
  <c r="FW63" i="26"/>
  <c r="FW65" i="26"/>
  <c r="FW66" i="26"/>
  <c r="FW68" i="26"/>
  <c r="FW69" i="26"/>
  <c r="FW71" i="26"/>
  <c r="FW72" i="26"/>
  <c r="FW74" i="26"/>
  <c r="FW75" i="26"/>
  <c r="FX43" i="26"/>
  <c r="FX44" i="26"/>
  <c r="FX47" i="26"/>
  <c r="FX48" i="26"/>
  <c r="FX50" i="26"/>
  <c r="FX51" i="26"/>
  <c r="FX53" i="26"/>
  <c r="FX54" i="26"/>
  <c r="FX56" i="26"/>
  <c r="FX57" i="26"/>
  <c r="FX59" i="26"/>
  <c r="FX60" i="26"/>
  <c r="FX62" i="26"/>
  <c r="FX63" i="26"/>
  <c r="FX65" i="26"/>
  <c r="FX66" i="26"/>
  <c r="FX68" i="26"/>
  <c r="FX69" i="26"/>
  <c r="FX71" i="26"/>
  <c r="FX72" i="26"/>
  <c r="FX74" i="26"/>
  <c r="FX75" i="26"/>
  <c r="FY43" i="26"/>
  <c r="FY44" i="26"/>
  <c r="FY47" i="26"/>
  <c r="FY48" i="26"/>
  <c r="FY50" i="26"/>
  <c r="FY51" i="26"/>
  <c r="FY53" i="26"/>
  <c r="FY54" i="26"/>
  <c r="FY56" i="26"/>
  <c r="FY57" i="26"/>
  <c r="FY59" i="26"/>
  <c r="FY60" i="26"/>
  <c r="FY62" i="26"/>
  <c r="FY63" i="26"/>
  <c r="FY65" i="26"/>
  <c r="FY66" i="26"/>
  <c r="FY68" i="26"/>
  <c r="FY69" i="26"/>
  <c r="FY71" i="26"/>
  <c r="FY72" i="26"/>
  <c r="FY74" i="26"/>
  <c r="FY75" i="26"/>
  <c r="FZ43" i="26"/>
  <c r="FZ44" i="26"/>
  <c r="FZ47" i="26"/>
  <c r="FZ48" i="26"/>
  <c r="FZ50" i="26"/>
  <c r="FZ51" i="26"/>
  <c r="FZ53" i="26"/>
  <c r="FZ54" i="26"/>
  <c r="FZ56" i="26"/>
  <c r="FZ57" i="26"/>
  <c r="FZ59" i="26"/>
  <c r="FZ60" i="26"/>
  <c r="FZ62" i="26"/>
  <c r="FZ63" i="26"/>
  <c r="FZ65" i="26"/>
  <c r="FZ66" i="26"/>
  <c r="FZ68" i="26"/>
  <c r="FZ69" i="26"/>
  <c r="FZ71" i="26"/>
  <c r="FZ72" i="26"/>
  <c r="FZ74" i="26"/>
  <c r="FZ75" i="26"/>
  <c r="GA43" i="26"/>
  <c r="GA44" i="26"/>
  <c r="GA47" i="26"/>
  <c r="GA48" i="26"/>
  <c r="GA50" i="26"/>
  <c r="GA51" i="26"/>
  <c r="GA53" i="26"/>
  <c r="GA54" i="26"/>
  <c r="GA56" i="26"/>
  <c r="GA57" i="26"/>
  <c r="GA59" i="26"/>
  <c r="GA60" i="26"/>
  <c r="GA62" i="26"/>
  <c r="GA63" i="26"/>
  <c r="GA65" i="26"/>
  <c r="GA66" i="26"/>
  <c r="GA68" i="26"/>
  <c r="GA69" i="26"/>
  <c r="GA71" i="26"/>
  <c r="GA72" i="26"/>
  <c r="GA74" i="26"/>
  <c r="GA75" i="26"/>
  <c r="GB43" i="26"/>
  <c r="GB44" i="26"/>
  <c r="GB47" i="26"/>
  <c r="GB48" i="26"/>
  <c r="GB50" i="26"/>
  <c r="GB51" i="26"/>
  <c r="GB53" i="26"/>
  <c r="GB54" i="26"/>
  <c r="GB56" i="26"/>
  <c r="GB57" i="26"/>
  <c r="GB59" i="26"/>
  <c r="GB60" i="26"/>
  <c r="GB62" i="26"/>
  <c r="GB63" i="26"/>
  <c r="GB65" i="26"/>
  <c r="GB66" i="26"/>
  <c r="GB68" i="26"/>
  <c r="GB69" i="26"/>
  <c r="GB71" i="26"/>
  <c r="GB72" i="26"/>
  <c r="GB74" i="26"/>
  <c r="GB75" i="26"/>
  <c r="GC43" i="26"/>
  <c r="GC44" i="26"/>
  <c r="GC47" i="26"/>
  <c r="GC48" i="26"/>
  <c r="GC50" i="26"/>
  <c r="GC51" i="26"/>
  <c r="GC53" i="26"/>
  <c r="GC54" i="26"/>
  <c r="GC56" i="26"/>
  <c r="GC57" i="26"/>
  <c r="GC59" i="26"/>
  <c r="GC60" i="26"/>
  <c r="GC62" i="26"/>
  <c r="GC63" i="26"/>
  <c r="GC65" i="26"/>
  <c r="GC66" i="26"/>
  <c r="GC68" i="26"/>
  <c r="GC69" i="26"/>
  <c r="GC71" i="26"/>
  <c r="GC72" i="26"/>
  <c r="GC74" i="26"/>
  <c r="GC75" i="26"/>
  <c r="GD43" i="26"/>
  <c r="GD44" i="26"/>
  <c r="GD47" i="26"/>
  <c r="GD48" i="26"/>
  <c r="GD50" i="26"/>
  <c r="GD51" i="26"/>
  <c r="GD53" i="26"/>
  <c r="GD54" i="26"/>
  <c r="GD56" i="26"/>
  <c r="GD57" i="26"/>
  <c r="GD59" i="26"/>
  <c r="GD60" i="26"/>
  <c r="GD62" i="26"/>
  <c r="GD63" i="26"/>
  <c r="GD65" i="26"/>
  <c r="GD66" i="26"/>
  <c r="GD68" i="26"/>
  <c r="GD69" i="26"/>
  <c r="GD71" i="26"/>
  <c r="GD72" i="26"/>
  <c r="GD74" i="26"/>
  <c r="GD75" i="26"/>
  <c r="GE43" i="26"/>
  <c r="GE44" i="26"/>
  <c r="GE47" i="26"/>
  <c r="GE48" i="26"/>
  <c r="GE50" i="26"/>
  <c r="GE51" i="26"/>
  <c r="GE53" i="26"/>
  <c r="GE54" i="26"/>
  <c r="GE56" i="26"/>
  <c r="GE57" i="26"/>
  <c r="GE59" i="26"/>
  <c r="GE60" i="26"/>
  <c r="GE62" i="26"/>
  <c r="GE63" i="26"/>
  <c r="GE65" i="26"/>
  <c r="GE66" i="26"/>
  <c r="GE68" i="26"/>
  <c r="GE69" i="26"/>
  <c r="GE71" i="26"/>
  <c r="GE72" i="26"/>
  <c r="GE74" i="26"/>
  <c r="GE75" i="26"/>
  <c r="GF43" i="26"/>
  <c r="GF44" i="26"/>
  <c r="GF47" i="26"/>
  <c r="GF48" i="26"/>
  <c r="GF50" i="26"/>
  <c r="GF51" i="26"/>
  <c r="GF53" i="26"/>
  <c r="GF54" i="26"/>
  <c r="GF56" i="26"/>
  <c r="GF57" i="26"/>
  <c r="GF59" i="26"/>
  <c r="GF60" i="26"/>
  <c r="GF62" i="26"/>
  <c r="GF63" i="26"/>
  <c r="GF65" i="26"/>
  <c r="GF66" i="26"/>
  <c r="GF68" i="26"/>
  <c r="GF69" i="26"/>
  <c r="GF71" i="26"/>
  <c r="GF72" i="26"/>
  <c r="GF74" i="26"/>
  <c r="GF75" i="26"/>
  <c r="GG43" i="26"/>
  <c r="GG44" i="26"/>
  <c r="GG47" i="26"/>
  <c r="GG48" i="26"/>
  <c r="GG50" i="26"/>
  <c r="GG51" i="26"/>
  <c r="GG53" i="26"/>
  <c r="GG54" i="26"/>
  <c r="GG56" i="26"/>
  <c r="GG57" i="26"/>
  <c r="GG59" i="26"/>
  <c r="GG60" i="26"/>
  <c r="GG62" i="26"/>
  <c r="GG63" i="26"/>
  <c r="GG65" i="26"/>
  <c r="GG66" i="26"/>
  <c r="GG68" i="26"/>
  <c r="GG69" i="26"/>
  <c r="GG71" i="26"/>
  <c r="GG72" i="26"/>
  <c r="GG74" i="26"/>
  <c r="GG75" i="26"/>
  <c r="GH43" i="26"/>
  <c r="GH44" i="26"/>
  <c r="GH47" i="26"/>
  <c r="GH48" i="26"/>
  <c r="GH50" i="26"/>
  <c r="GH51" i="26"/>
  <c r="GH53" i="26"/>
  <c r="GH54" i="26"/>
  <c r="GH56" i="26"/>
  <c r="GH57" i="26"/>
  <c r="GH59" i="26"/>
  <c r="GH60" i="26"/>
  <c r="GH62" i="26"/>
  <c r="GH63" i="26"/>
  <c r="GH65" i="26"/>
  <c r="GH66" i="26"/>
  <c r="GH68" i="26"/>
  <c r="GH69" i="26"/>
  <c r="GH71" i="26"/>
  <c r="GH72" i="26"/>
  <c r="GH74" i="26"/>
  <c r="GH75" i="26"/>
  <c r="GI43" i="26"/>
  <c r="GI44" i="26"/>
  <c r="GI47" i="26"/>
  <c r="GI48" i="26"/>
  <c r="GI50" i="26"/>
  <c r="GI51" i="26"/>
  <c r="GI53" i="26"/>
  <c r="GI54" i="26"/>
  <c r="GI56" i="26"/>
  <c r="GI57" i="26"/>
  <c r="GI59" i="26"/>
  <c r="GI60" i="26"/>
  <c r="GI62" i="26"/>
  <c r="GI63" i="26"/>
  <c r="GI65" i="26"/>
  <c r="GI66" i="26"/>
  <c r="GI68" i="26"/>
  <c r="GI69" i="26"/>
  <c r="GI71" i="26"/>
  <c r="GI72" i="26"/>
  <c r="GI74" i="26"/>
  <c r="GI75" i="26"/>
  <c r="GJ43" i="26"/>
  <c r="GJ44" i="26"/>
  <c r="GJ47" i="26"/>
  <c r="GJ48" i="26"/>
  <c r="GJ50" i="26"/>
  <c r="GJ51" i="26"/>
  <c r="GJ53" i="26"/>
  <c r="GJ54" i="26"/>
  <c r="GJ56" i="26"/>
  <c r="GJ57" i="26"/>
  <c r="GJ59" i="26"/>
  <c r="GJ60" i="26"/>
  <c r="GJ62" i="26"/>
  <c r="GJ63" i="26"/>
  <c r="GJ65" i="26"/>
  <c r="GJ66" i="26"/>
  <c r="GJ68" i="26"/>
  <c r="GJ69" i="26"/>
  <c r="GJ71" i="26"/>
  <c r="GJ72" i="26"/>
  <c r="GJ74" i="26"/>
  <c r="GJ75" i="26"/>
  <c r="GK43" i="26"/>
  <c r="GK44" i="26"/>
  <c r="GK47" i="26"/>
  <c r="GK48" i="26"/>
  <c r="GK50" i="26"/>
  <c r="GK51" i="26"/>
  <c r="GK53" i="26"/>
  <c r="GK54" i="26"/>
  <c r="GK56" i="26"/>
  <c r="GK57" i="26"/>
  <c r="GK59" i="26"/>
  <c r="GK60" i="26"/>
  <c r="GK62" i="26"/>
  <c r="GK63" i="26"/>
  <c r="GK65" i="26"/>
  <c r="GK66" i="26"/>
  <c r="GK68" i="26"/>
  <c r="GK69" i="26"/>
  <c r="GK71" i="26"/>
  <c r="GK72" i="26"/>
  <c r="GK74" i="26"/>
  <c r="GK75" i="26"/>
  <c r="GL43" i="26"/>
  <c r="GL44" i="26"/>
  <c r="GL47" i="26"/>
  <c r="GL48" i="26"/>
  <c r="GL50" i="26"/>
  <c r="GL51" i="26"/>
  <c r="GL53" i="26"/>
  <c r="GL54" i="26"/>
  <c r="GL56" i="26"/>
  <c r="GL57" i="26"/>
  <c r="GL59" i="26"/>
  <c r="GL60" i="26"/>
  <c r="GL62" i="26"/>
  <c r="GL63" i="26"/>
  <c r="GL65" i="26"/>
  <c r="GL66" i="26"/>
  <c r="GL68" i="26"/>
  <c r="GL69" i="26"/>
  <c r="GL71" i="26"/>
  <c r="GL72" i="26"/>
  <c r="GL74" i="26"/>
  <c r="GL75" i="26"/>
  <c r="GM43" i="26"/>
  <c r="GM44" i="26"/>
  <c r="GM47" i="26"/>
  <c r="GM48" i="26"/>
  <c r="GM50" i="26"/>
  <c r="GM51" i="26"/>
  <c r="GM53" i="26"/>
  <c r="GM54" i="26"/>
  <c r="GM56" i="26"/>
  <c r="GM57" i="26"/>
  <c r="GM59" i="26"/>
  <c r="GM60" i="26"/>
  <c r="GM62" i="26"/>
  <c r="GM63" i="26"/>
  <c r="GM65" i="26"/>
  <c r="GM66" i="26"/>
  <c r="GM68" i="26"/>
  <c r="GM69" i="26"/>
  <c r="GM71" i="26"/>
  <c r="GM72" i="26"/>
  <c r="GM74" i="26"/>
  <c r="GM75" i="26"/>
  <c r="GN43" i="26"/>
  <c r="GN44" i="26"/>
  <c r="GN47" i="26"/>
  <c r="GN48" i="26"/>
  <c r="GN50" i="26"/>
  <c r="GN51" i="26"/>
  <c r="GN53" i="26"/>
  <c r="GN54" i="26"/>
  <c r="GN56" i="26"/>
  <c r="GN57" i="26"/>
  <c r="GN59" i="26"/>
  <c r="GN60" i="26"/>
  <c r="GN62" i="26"/>
  <c r="GN63" i="26"/>
  <c r="GN65" i="26"/>
  <c r="GN66" i="26"/>
  <c r="GN68" i="26"/>
  <c r="GN69" i="26"/>
  <c r="GN71" i="26"/>
  <c r="GN72" i="26"/>
  <c r="GN74" i="26"/>
  <c r="GN75" i="26"/>
  <c r="GO43" i="26"/>
  <c r="GO44" i="26"/>
  <c r="GO47" i="26"/>
  <c r="GO48" i="26"/>
  <c r="GO50" i="26"/>
  <c r="GO51" i="26"/>
  <c r="GO53" i="26"/>
  <c r="GO54" i="26"/>
  <c r="GO56" i="26"/>
  <c r="GO57" i="26"/>
  <c r="GO59" i="26"/>
  <c r="GO60" i="26"/>
  <c r="GO62" i="26"/>
  <c r="GO63" i="26"/>
  <c r="GO65" i="26"/>
  <c r="GO66" i="26"/>
  <c r="GO68" i="26"/>
  <c r="GO69" i="26"/>
  <c r="GO71" i="26"/>
  <c r="GO72" i="26"/>
  <c r="GO74" i="26"/>
  <c r="GO75" i="26"/>
  <c r="GP43" i="26"/>
  <c r="GP44" i="26"/>
  <c r="GP47" i="26"/>
  <c r="GP48" i="26"/>
  <c r="GP50" i="26"/>
  <c r="GP51" i="26"/>
  <c r="GP53" i="26"/>
  <c r="GP54" i="26"/>
  <c r="GP56" i="26"/>
  <c r="GP57" i="26"/>
  <c r="GP59" i="26"/>
  <c r="GP60" i="26"/>
  <c r="GP62" i="26"/>
  <c r="GP63" i="26"/>
  <c r="GP65" i="26"/>
  <c r="GP66" i="26"/>
  <c r="GP68" i="26"/>
  <c r="GP69" i="26"/>
  <c r="GP71" i="26"/>
  <c r="GP72" i="26"/>
  <c r="GP74" i="26"/>
  <c r="GP75" i="26"/>
  <c r="GQ43" i="26"/>
  <c r="GQ44" i="26"/>
  <c r="GQ47" i="26"/>
  <c r="GQ48" i="26"/>
  <c r="GQ50" i="26"/>
  <c r="GQ51" i="26"/>
  <c r="GQ53" i="26"/>
  <c r="GQ54" i="26"/>
  <c r="GQ56" i="26"/>
  <c r="GQ57" i="26"/>
  <c r="GQ59" i="26"/>
  <c r="GQ60" i="26"/>
  <c r="GQ62" i="26"/>
  <c r="GQ63" i="26"/>
  <c r="GQ65" i="26"/>
  <c r="GQ66" i="26"/>
  <c r="GQ68" i="26"/>
  <c r="GQ69" i="26"/>
  <c r="GQ71" i="26"/>
  <c r="GQ72" i="26"/>
  <c r="GQ74" i="26"/>
  <c r="GQ75" i="26"/>
  <c r="GR43" i="26"/>
  <c r="GR44" i="26"/>
  <c r="GR47" i="26"/>
  <c r="GR48" i="26"/>
  <c r="GR50" i="26"/>
  <c r="GR51" i="26"/>
  <c r="GR53" i="26"/>
  <c r="GR54" i="26"/>
  <c r="GR56" i="26"/>
  <c r="GR57" i="26"/>
  <c r="GR59" i="26"/>
  <c r="GR60" i="26"/>
  <c r="GR62" i="26"/>
  <c r="GR63" i="26"/>
  <c r="GR65" i="26"/>
  <c r="GR66" i="26"/>
  <c r="GR68" i="26"/>
  <c r="GR69" i="26"/>
  <c r="GR71" i="26"/>
  <c r="GR72" i="26"/>
  <c r="GR74" i="26"/>
  <c r="GR75" i="26"/>
  <c r="GS43" i="26"/>
  <c r="GS44" i="26"/>
  <c r="GS47" i="26"/>
  <c r="GS48" i="26"/>
  <c r="GS50" i="26"/>
  <c r="GS51" i="26"/>
  <c r="GS53" i="26"/>
  <c r="GS54" i="26"/>
  <c r="GS56" i="26"/>
  <c r="GS57" i="26"/>
  <c r="GS59" i="26"/>
  <c r="GS60" i="26"/>
  <c r="GS62" i="26"/>
  <c r="GS63" i="26"/>
  <c r="GS65" i="26"/>
  <c r="GS66" i="26"/>
  <c r="GS68" i="26"/>
  <c r="GS69" i="26"/>
  <c r="GS71" i="26"/>
  <c r="GS72" i="26"/>
  <c r="GS74" i="26"/>
  <c r="GS75" i="26"/>
  <c r="GT43" i="26"/>
  <c r="GT44" i="26"/>
  <c r="GT47" i="26"/>
  <c r="GT48" i="26"/>
  <c r="GT50" i="26"/>
  <c r="GT51" i="26"/>
  <c r="GT53" i="26"/>
  <c r="GT54" i="26"/>
  <c r="GT56" i="26"/>
  <c r="GT57" i="26"/>
  <c r="GT59" i="26"/>
  <c r="GT60" i="26"/>
  <c r="GT62" i="26"/>
  <c r="GT63" i="26"/>
  <c r="GT65" i="26"/>
  <c r="GT66" i="26"/>
  <c r="GT68" i="26"/>
  <c r="GT69" i="26"/>
  <c r="GT71" i="26"/>
  <c r="GT72" i="26"/>
  <c r="GT74" i="26"/>
  <c r="GT75" i="26"/>
  <c r="GU43" i="26"/>
  <c r="GU44" i="26"/>
  <c r="GU47" i="26"/>
  <c r="GU48" i="26"/>
  <c r="GU50" i="26"/>
  <c r="GU51" i="26"/>
  <c r="GU53" i="26"/>
  <c r="GU54" i="26"/>
  <c r="GU56" i="26"/>
  <c r="GU57" i="26"/>
  <c r="GU59" i="26"/>
  <c r="GU60" i="26"/>
  <c r="GU62" i="26"/>
  <c r="GU63" i="26"/>
  <c r="GU65" i="26"/>
  <c r="GU66" i="26"/>
  <c r="GU68" i="26"/>
  <c r="GU69" i="26"/>
  <c r="GU71" i="26"/>
  <c r="GU72" i="26"/>
  <c r="GU74" i="26"/>
  <c r="GU75" i="26"/>
  <c r="GV43" i="26"/>
  <c r="GV44" i="26"/>
  <c r="GV47" i="26"/>
  <c r="GV48" i="26"/>
  <c r="GV50" i="26"/>
  <c r="GV51" i="26"/>
  <c r="GV53" i="26"/>
  <c r="GV54" i="26"/>
  <c r="GV56" i="26"/>
  <c r="GV57" i="26"/>
  <c r="GV59" i="26"/>
  <c r="GV60" i="26"/>
  <c r="GV62" i="26"/>
  <c r="GV63" i="26"/>
  <c r="GV65" i="26"/>
  <c r="GV66" i="26"/>
  <c r="GV68" i="26"/>
  <c r="GV69" i="26"/>
  <c r="GV71" i="26"/>
  <c r="GV72" i="26"/>
  <c r="GV74" i="26"/>
  <c r="GV75" i="26"/>
  <c r="DA45" i="26"/>
  <c r="DB45" i="26"/>
  <c r="DC45" i="26"/>
  <c r="DD45" i="26"/>
  <c r="DE45" i="26"/>
  <c r="DF45" i="26"/>
  <c r="DG45" i="26"/>
  <c r="DH45" i="26"/>
  <c r="DI45" i="26"/>
  <c r="DJ45" i="26"/>
  <c r="DK45" i="26"/>
  <c r="DL45" i="26"/>
  <c r="DM45" i="26"/>
  <c r="DN45" i="26"/>
  <c r="DO45" i="26"/>
  <c r="DP45" i="26"/>
  <c r="DQ45" i="26"/>
  <c r="DR45" i="26"/>
  <c r="DS45" i="26"/>
  <c r="DT45" i="26"/>
  <c r="DU45" i="26"/>
  <c r="DV45" i="26"/>
  <c r="DW45" i="26"/>
  <c r="DX45" i="26"/>
  <c r="DY45" i="26"/>
  <c r="DZ45" i="26"/>
  <c r="EA45" i="26"/>
  <c r="EB45" i="26"/>
  <c r="EC45" i="26"/>
  <c r="ED45" i="26"/>
  <c r="EE45" i="26"/>
  <c r="EF45" i="26"/>
  <c r="EG45" i="26"/>
  <c r="EH45" i="26"/>
  <c r="EI45" i="26"/>
  <c r="EJ45" i="26"/>
  <c r="EK45" i="26"/>
  <c r="EL45" i="26"/>
  <c r="EM45" i="26"/>
  <c r="EN45" i="26"/>
  <c r="EO45" i="26"/>
  <c r="EP45" i="26"/>
  <c r="EQ45" i="26"/>
  <c r="ER45" i="26"/>
  <c r="ES45" i="26"/>
  <c r="ET45" i="26"/>
  <c r="EU45" i="26"/>
  <c r="EV45" i="26"/>
  <c r="EW45" i="26"/>
  <c r="EX45" i="26"/>
  <c r="EY45" i="26"/>
  <c r="EZ45" i="26"/>
  <c r="FA45" i="26"/>
  <c r="FB45" i="26"/>
  <c r="FC45" i="26"/>
  <c r="FD45" i="26"/>
  <c r="FE45" i="26"/>
  <c r="FF45" i="26"/>
  <c r="FG45" i="26"/>
  <c r="FH45" i="26"/>
  <c r="FI45" i="26"/>
  <c r="FJ45" i="26"/>
  <c r="FK45" i="26"/>
  <c r="FL45" i="26"/>
  <c r="FM45" i="26"/>
  <c r="FN45" i="26"/>
  <c r="FO45" i="26"/>
  <c r="FP45" i="26"/>
  <c r="FQ45" i="26"/>
  <c r="FR45" i="26"/>
  <c r="FS45" i="26"/>
  <c r="FT45" i="26"/>
  <c r="FU45" i="26"/>
  <c r="FV45" i="26"/>
  <c r="FW45" i="26"/>
  <c r="FX45" i="26"/>
  <c r="FY45" i="26"/>
  <c r="FZ45" i="26"/>
  <c r="GA45" i="26"/>
  <c r="GB45" i="26"/>
  <c r="GC45" i="26"/>
  <c r="GD45" i="26"/>
  <c r="GE45" i="26"/>
  <c r="GF45" i="26"/>
  <c r="GG45" i="26"/>
  <c r="GH45" i="26"/>
  <c r="GI45" i="26"/>
  <c r="GJ45" i="26"/>
  <c r="GK45" i="26"/>
  <c r="GL45" i="26"/>
  <c r="GM45" i="26"/>
  <c r="GN45" i="26"/>
  <c r="GO45" i="26"/>
  <c r="GP45" i="26"/>
  <c r="GQ45" i="26"/>
  <c r="GR45" i="26"/>
  <c r="GS45" i="26"/>
  <c r="GT45" i="26"/>
  <c r="GU45" i="26"/>
  <c r="GV45" i="26"/>
  <c r="DK49" i="26"/>
  <c r="DL49" i="26"/>
  <c r="DM49" i="26"/>
  <c r="DN49" i="26"/>
  <c r="DO49" i="26"/>
  <c r="DP49" i="26"/>
  <c r="DQ49" i="26"/>
  <c r="DR49" i="26"/>
  <c r="DS49" i="26"/>
  <c r="DT49" i="26"/>
  <c r="DU49" i="26"/>
  <c r="DV49" i="26"/>
  <c r="DW49" i="26"/>
  <c r="DX49" i="26"/>
  <c r="DY49" i="26"/>
  <c r="DZ49" i="26"/>
  <c r="EA49" i="26"/>
  <c r="EB49" i="26"/>
  <c r="EC49" i="26"/>
  <c r="ED49" i="26"/>
  <c r="EE49" i="26"/>
  <c r="EF49" i="26"/>
  <c r="EG49" i="26"/>
  <c r="EH49" i="26"/>
  <c r="EI49" i="26"/>
  <c r="EJ49" i="26"/>
  <c r="EK49" i="26"/>
  <c r="EL49" i="26"/>
  <c r="EM49" i="26"/>
  <c r="EN49" i="26"/>
  <c r="EO49" i="26"/>
  <c r="EP49" i="26"/>
  <c r="EQ49" i="26"/>
  <c r="ER49" i="26"/>
  <c r="ES49" i="26"/>
  <c r="ET49" i="26"/>
  <c r="EU49" i="26"/>
  <c r="EV49" i="26"/>
  <c r="EW49" i="26"/>
  <c r="EX49" i="26"/>
  <c r="EY49" i="26"/>
  <c r="EZ49" i="26"/>
  <c r="FA49" i="26"/>
  <c r="FB49" i="26"/>
  <c r="FC49" i="26"/>
  <c r="FD49" i="26"/>
  <c r="FE49" i="26"/>
  <c r="FF49" i="26"/>
  <c r="FG49" i="26"/>
  <c r="FH49" i="26"/>
  <c r="FI49" i="26"/>
  <c r="FJ49" i="26"/>
  <c r="FK49" i="26"/>
  <c r="FL49" i="26"/>
  <c r="FM49" i="26"/>
  <c r="FN49" i="26"/>
  <c r="FO49" i="26"/>
  <c r="FP49" i="26"/>
  <c r="FQ49" i="26"/>
  <c r="FR49" i="26"/>
  <c r="FS49" i="26"/>
  <c r="FT49" i="26"/>
  <c r="FU49" i="26"/>
  <c r="FV49" i="26"/>
  <c r="FW49" i="26"/>
  <c r="FX49" i="26"/>
  <c r="FY49" i="26"/>
  <c r="FZ49" i="26"/>
  <c r="GA49" i="26"/>
  <c r="GB49" i="26"/>
  <c r="GC49" i="26"/>
  <c r="GD49" i="26"/>
  <c r="GE49" i="26"/>
  <c r="GF49" i="26"/>
  <c r="GG49" i="26"/>
  <c r="GH49" i="26"/>
  <c r="GI49" i="26"/>
  <c r="GJ49" i="26"/>
  <c r="GK49" i="26"/>
  <c r="GL49" i="26"/>
  <c r="GM49" i="26"/>
  <c r="GN49" i="26"/>
  <c r="GO49" i="26"/>
  <c r="GP49" i="26"/>
  <c r="GQ49" i="26"/>
  <c r="GR49" i="26"/>
  <c r="GS49" i="26"/>
  <c r="GT49" i="26"/>
  <c r="GU49" i="26"/>
  <c r="GV49" i="26"/>
  <c r="DK52" i="26"/>
  <c r="DL52" i="26"/>
  <c r="DM52" i="26"/>
  <c r="DN52" i="26"/>
  <c r="DO52" i="26"/>
  <c r="DP52" i="26"/>
  <c r="DQ52" i="26"/>
  <c r="DR52" i="26"/>
  <c r="DS52" i="26"/>
  <c r="DT52" i="26"/>
  <c r="DU52" i="26"/>
  <c r="DV52" i="26"/>
  <c r="DW52" i="26"/>
  <c r="DX52" i="26"/>
  <c r="DY52" i="26"/>
  <c r="DZ52" i="26"/>
  <c r="EA52" i="26"/>
  <c r="EB52" i="26"/>
  <c r="EC52" i="26"/>
  <c r="ED52" i="26"/>
  <c r="EE52" i="26"/>
  <c r="EF52" i="26"/>
  <c r="EG52" i="26"/>
  <c r="EH52" i="26"/>
  <c r="EI52" i="26"/>
  <c r="EJ52" i="26"/>
  <c r="EK52" i="26"/>
  <c r="EL52" i="26"/>
  <c r="EM52" i="26"/>
  <c r="EN52" i="26"/>
  <c r="EO52" i="26"/>
  <c r="EP52" i="26"/>
  <c r="EQ52" i="26"/>
  <c r="ER52" i="26"/>
  <c r="ES52" i="26"/>
  <c r="ET52" i="26"/>
  <c r="EU52" i="26"/>
  <c r="EV52" i="26"/>
  <c r="EW52" i="26"/>
  <c r="EX52" i="26"/>
  <c r="EY52" i="26"/>
  <c r="EZ52" i="26"/>
  <c r="FA52" i="26"/>
  <c r="FB52" i="26"/>
  <c r="FC52" i="26"/>
  <c r="FD52" i="26"/>
  <c r="FE52" i="26"/>
  <c r="FF52" i="26"/>
  <c r="FG52" i="26"/>
  <c r="FH52" i="26"/>
  <c r="FI52" i="26"/>
  <c r="FJ52" i="26"/>
  <c r="FK52" i="26"/>
  <c r="FL52" i="26"/>
  <c r="FM52" i="26"/>
  <c r="FN52" i="26"/>
  <c r="FO52" i="26"/>
  <c r="FP52" i="26"/>
  <c r="FQ52" i="26"/>
  <c r="FR52" i="26"/>
  <c r="FS52" i="26"/>
  <c r="FT52" i="26"/>
  <c r="FU52" i="26"/>
  <c r="FV52" i="26"/>
  <c r="FW52" i="26"/>
  <c r="FX52" i="26"/>
  <c r="FY52" i="26"/>
  <c r="FZ52" i="26"/>
  <c r="GA52" i="26"/>
  <c r="GB52" i="26"/>
  <c r="GC52" i="26"/>
  <c r="GD52" i="26"/>
  <c r="GE52" i="26"/>
  <c r="GF52" i="26"/>
  <c r="GG52" i="26"/>
  <c r="GH52" i="26"/>
  <c r="GI52" i="26"/>
  <c r="GJ52" i="26"/>
  <c r="GK52" i="26"/>
  <c r="GL52" i="26"/>
  <c r="GM52" i="26"/>
  <c r="GN52" i="26"/>
  <c r="GO52" i="26"/>
  <c r="GP52" i="26"/>
  <c r="GQ52" i="26"/>
  <c r="GR52" i="26"/>
  <c r="GS52" i="26"/>
  <c r="GT52" i="26"/>
  <c r="GU52" i="26"/>
  <c r="GV52" i="26"/>
  <c r="DK55" i="26"/>
  <c r="DL55" i="26"/>
  <c r="DM55" i="26"/>
  <c r="DN55" i="26"/>
  <c r="DO55" i="26"/>
  <c r="DP55" i="26"/>
  <c r="DQ55" i="26"/>
  <c r="DR55" i="26"/>
  <c r="DS55" i="26"/>
  <c r="DT55" i="26"/>
  <c r="DU55" i="26"/>
  <c r="DV55" i="26"/>
  <c r="DW55" i="26"/>
  <c r="DX55" i="26"/>
  <c r="DY55" i="26"/>
  <c r="DZ55" i="26"/>
  <c r="EA55" i="26"/>
  <c r="EB55" i="26"/>
  <c r="EC55" i="26"/>
  <c r="ED55" i="26"/>
  <c r="EE55" i="26"/>
  <c r="EF55" i="26"/>
  <c r="EG55" i="26"/>
  <c r="EH55" i="26"/>
  <c r="EI55" i="26"/>
  <c r="EJ55" i="26"/>
  <c r="EK55" i="26"/>
  <c r="EL55" i="26"/>
  <c r="EM55" i="26"/>
  <c r="EN55" i="26"/>
  <c r="EO55" i="26"/>
  <c r="EP55" i="26"/>
  <c r="EQ55" i="26"/>
  <c r="ER55" i="26"/>
  <c r="ES55" i="26"/>
  <c r="ET55" i="26"/>
  <c r="EU55" i="26"/>
  <c r="EV55" i="26"/>
  <c r="EW55" i="26"/>
  <c r="EX55" i="26"/>
  <c r="EY55" i="26"/>
  <c r="EZ55" i="26"/>
  <c r="FA55" i="26"/>
  <c r="FB55" i="26"/>
  <c r="FC55" i="26"/>
  <c r="FD55" i="26"/>
  <c r="FE55" i="26"/>
  <c r="FF55" i="26"/>
  <c r="FG55" i="26"/>
  <c r="FH55" i="26"/>
  <c r="FI55" i="26"/>
  <c r="FJ55" i="26"/>
  <c r="FK55" i="26"/>
  <c r="FL55" i="26"/>
  <c r="FM55" i="26"/>
  <c r="FN55" i="26"/>
  <c r="FO55" i="26"/>
  <c r="FP55" i="26"/>
  <c r="FQ55" i="26"/>
  <c r="FR55" i="26"/>
  <c r="FS55" i="26"/>
  <c r="FT55" i="26"/>
  <c r="FU55" i="26"/>
  <c r="FV55" i="26"/>
  <c r="FW55" i="26"/>
  <c r="FX55" i="26"/>
  <c r="FY55" i="26"/>
  <c r="FZ55" i="26"/>
  <c r="GA55" i="26"/>
  <c r="GB55" i="26"/>
  <c r="GC55" i="26"/>
  <c r="GD55" i="26"/>
  <c r="GE55" i="26"/>
  <c r="GF55" i="26"/>
  <c r="GG55" i="26"/>
  <c r="GH55" i="26"/>
  <c r="GI55" i="26"/>
  <c r="GJ55" i="26"/>
  <c r="GK55" i="26"/>
  <c r="GL55" i="26"/>
  <c r="GM55" i="26"/>
  <c r="GN55" i="26"/>
  <c r="GO55" i="26"/>
  <c r="GP55" i="26"/>
  <c r="GQ55" i="26"/>
  <c r="GR55" i="26"/>
  <c r="GS55" i="26"/>
  <c r="GT55" i="26"/>
  <c r="GU55" i="26"/>
  <c r="GV55" i="26"/>
  <c r="DK58" i="26"/>
  <c r="DL58" i="26"/>
  <c r="DM58" i="26"/>
  <c r="DN58" i="26"/>
  <c r="DO58" i="26"/>
  <c r="DP58" i="26"/>
  <c r="DQ58" i="26"/>
  <c r="DR58" i="26"/>
  <c r="DS58" i="26"/>
  <c r="DT58" i="26"/>
  <c r="DU58" i="26"/>
  <c r="DV58" i="26"/>
  <c r="DW58" i="26"/>
  <c r="DX58" i="26"/>
  <c r="DY58" i="26"/>
  <c r="DZ58" i="26"/>
  <c r="EA58" i="26"/>
  <c r="EB58" i="26"/>
  <c r="EC58" i="26"/>
  <c r="ED58" i="26"/>
  <c r="EE58" i="26"/>
  <c r="EF58" i="26"/>
  <c r="EG58" i="26"/>
  <c r="EH58" i="26"/>
  <c r="EI58" i="26"/>
  <c r="EJ58" i="26"/>
  <c r="EK58" i="26"/>
  <c r="EL58" i="26"/>
  <c r="EM58" i="26"/>
  <c r="EN58" i="26"/>
  <c r="EO58" i="26"/>
  <c r="EP58" i="26"/>
  <c r="EQ58" i="26"/>
  <c r="ER58" i="26"/>
  <c r="ES58" i="26"/>
  <c r="ET58" i="26"/>
  <c r="EU58" i="26"/>
  <c r="EV58" i="26"/>
  <c r="EW58" i="26"/>
  <c r="EX58" i="26"/>
  <c r="EY58" i="26"/>
  <c r="EZ58" i="26"/>
  <c r="FA58" i="26"/>
  <c r="FB58" i="26"/>
  <c r="FC58" i="26"/>
  <c r="FD58" i="26"/>
  <c r="FE58" i="26"/>
  <c r="FF58" i="26"/>
  <c r="FG58" i="26"/>
  <c r="FH58" i="26"/>
  <c r="FI58" i="26"/>
  <c r="FJ58" i="26"/>
  <c r="FK58" i="26"/>
  <c r="FL58" i="26"/>
  <c r="FM58" i="26"/>
  <c r="FN58" i="26"/>
  <c r="FO58" i="26"/>
  <c r="FP58" i="26"/>
  <c r="FQ58" i="26"/>
  <c r="FR58" i="26"/>
  <c r="FS58" i="26"/>
  <c r="FT58" i="26"/>
  <c r="FU58" i="26"/>
  <c r="FV58" i="26"/>
  <c r="FW58" i="26"/>
  <c r="FX58" i="26"/>
  <c r="FY58" i="26"/>
  <c r="FZ58" i="26"/>
  <c r="GA58" i="26"/>
  <c r="GB58" i="26"/>
  <c r="GC58" i="26"/>
  <c r="GD58" i="26"/>
  <c r="GE58" i="26"/>
  <c r="GF58" i="26"/>
  <c r="GG58" i="26"/>
  <c r="GH58" i="26"/>
  <c r="GI58" i="26"/>
  <c r="GJ58" i="26"/>
  <c r="GK58" i="26"/>
  <c r="GL58" i="26"/>
  <c r="GM58" i="26"/>
  <c r="GN58" i="26"/>
  <c r="GO58" i="26"/>
  <c r="GP58" i="26"/>
  <c r="GQ58" i="26"/>
  <c r="GR58" i="26"/>
  <c r="GS58" i="26"/>
  <c r="GT58" i="26"/>
  <c r="GU58" i="26"/>
  <c r="GV58" i="26"/>
  <c r="DK61" i="26"/>
  <c r="DL61" i="26"/>
  <c r="DM61" i="26"/>
  <c r="DN61" i="26"/>
  <c r="DO61" i="26"/>
  <c r="DP61" i="26"/>
  <c r="DQ61" i="26"/>
  <c r="DR61" i="26"/>
  <c r="DS61" i="26"/>
  <c r="DT61" i="26"/>
  <c r="DU61" i="26"/>
  <c r="DV61" i="26"/>
  <c r="DW61" i="26"/>
  <c r="DX61" i="26"/>
  <c r="DY61" i="26"/>
  <c r="DZ61" i="26"/>
  <c r="EA61" i="26"/>
  <c r="EB61" i="26"/>
  <c r="EC61" i="26"/>
  <c r="ED61" i="26"/>
  <c r="EE61" i="26"/>
  <c r="EF61" i="26"/>
  <c r="EG61" i="26"/>
  <c r="EH61" i="26"/>
  <c r="EI61" i="26"/>
  <c r="EJ61" i="26"/>
  <c r="EK61" i="26"/>
  <c r="EL61" i="26"/>
  <c r="EM61" i="26"/>
  <c r="EN61" i="26"/>
  <c r="EO61" i="26"/>
  <c r="EP61" i="26"/>
  <c r="EQ61" i="26"/>
  <c r="ER61" i="26"/>
  <c r="ES61" i="26"/>
  <c r="ET61" i="26"/>
  <c r="EU61" i="26"/>
  <c r="EV61" i="26"/>
  <c r="EW61" i="26"/>
  <c r="EX61" i="26"/>
  <c r="EY61" i="26"/>
  <c r="EZ61" i="26"/>
  <c r="FA61" i="26"/>
  <c r="FB61" i="26"/>
  <c r="FC61" i="26"/>
  <c r="FD61" i="26"/>
  <c r="FE61" i="26"/>
  <c r="FF61" i="26"/>
  <c r="FG61" i="26"/>
  <c r="FH61" i="26"/>
  <c r="FI61" i="26"/>
  <c r="FJ61" i="26"/>
  <c r="FK61" i="26"/>
  <c r="FL61" i="26"/>
  <c r="FM61" i="26"/>
  <c r="FN61" i="26"/>
  <c r="FO61" i="26"/>
  <c r="FP61" i="26"/>
  <c r="FQ61" i="26"/>
  <c r="FR61" i="26"/>
  <c r="FS61" i="26"/>
  <c r="FT61" i="26"/>
  <c r="FU61" i="26"/>
  <c r="FV61" i="26"/>
  <c r="FW61" i="26"/>
  <c r="FX61" i="26"/>
  <c r="FY61" i="26"/>
  <c r="FZ61" i="26"/>
  <c r="GA61" i="26"/>
  <c r="GB61" i="26"/>
  <c r="GC61" i="26"/>
  <c r="GD61" i="26"/>
  <c r="GE61" i="26"/>
  <c r="GF61" i="26"/>
  <c r="GG61" i="26"/>
  <c r="GH61" i="26"/>
  <c r="GI61" i="26"/>
  <c r="GJ61" i="26"/>
  <c r="GK61" i="26"/>
  <c r="GL61" i="26"/>
  <c r="GM61" i="26"/>
  <c r="GN61" i="26"/>
  <c r="GO61" i="26"/>
  <c r="GP61" i="26"/>
  <c r="GQ61" i="26"/>
  <c r="GR61" i="26"/>
  <c r="GS61" i="26"/>
  <c r="GT61" i="26"/>
  <c r="GU61" i="26"/>
  <c r="GV61" i="26"/>
  <c r="DK64" i="26"/>
  <c r="DL64" i="26"/>
  <c r="DM64" i="26"/>
  <c r="DN64" i="26"/>
  <c r="DO64" i="26"/>
  <c r="DP64" i="26"/>
  <c r="DQ64" i="26"/>
  <c r="DR64" i="26"/>
  <c r="DS64" i="26"/>
  <c r="DT64" i="26"/>
  <c r="DU64" i="26"/>
  <c r="DV64" i="26"/>
  <c r="DW64" i="26"/>
  <c r="DX64" i="26"/>
  <c r="DY64" i="26"/>
  <c r="DZ64" i="26"/>
  <c r="EA64" i="26"/>
  <c r="EB64" i="26"/>
  <c r="EC64" i="26"/>
  <c r="ED64" i="26"/>
  <c r="EE64" i="26"/>
  <c r="EF64" i="26"/>
  <c r="EG64" i="26"/>
  <c r="EH64" i="26"/>
  <c r="EI64" i="26"/>
  <c r="EJ64" i="26"/>
  <c r="EK64" i="26"/>
  <c r="EL64" i="26"/>
  <c r="EM64" i="26"/>
  <c r="EN64" i="26"/>
  <c r="EO64" i="26"/>
  <c r="EP64" i="26"/>
  <c r="EQ64" i="26"/>
  <c r="ER64" i="26"/>
  <c r="ES64" i="26"/>
  <c r="ET64" i="26"/>
  <c r="EU64" i="26"/>
  <c r="EV64" i="26"/>
  <c r="EW64" i="26"/>
  <c r="EX64" i="26"/>
  <c r="EY64" i="26"/>
  <c r="EZ64" i="26"/>
  <c r="FA64" i="26"/>
  <c r="FB64" i="26"/>
  <c r="FC64" i="26"/>
  <c r="FD64" i="26"/>
  <c r="FE64" i="26"/>
  <c r="FF64" i="26"/>
  <c r="FG64" i="26"/>
  <c r="FH64" i="26"/>
  <c r="FI64" i="26"/>
  <c r="FJ64" i="26"/>
  <c r="FK64" i="26"/>
  <c r="FL64" i="26"/>
  <c r="FM64" i="26"/>
  <c r="FN64" i="26"/>
  <c r="FO64" i="26"/>
  <c r="FP64" i="26"/>
  <c r="FQ64" i="26"/>
  <c r="FR64" i="26"/>
  <c r="FS64" i="26"/>
  <c r="FT64" i="26"/>
  <c r="FU64" i="26"/>
  <c r="FV64" i="26"/>
  <c r="FW64" i="26"/>
  <c r="FX64" i="26"/>
  <c r="FY64" i="26"/>
  <c r="FZ64" i="26"/>
  <c r="GA64" i="26"/>
  <c r="GB64" i="26"/>
  <c r="GC64" i="26"/>
  <c r="GD64" i="26"/>
  <c r="GE64" i="26"/>
  <c r="GF64" i="26"/>
  <c r="GG64" i="26"/>
  <c r="GH64" i="26"/>
  <c r="GI64" i="26"/>
  <c r="GJ64" i="26"/>
  <c r="GK64" i="26"/>
  <c r="GL64" i="26"/>
  <c r="GM64" i="26"/>
  <c r="GN64" i="26"/>
  <c r="GO64" i="26"/>
  <c r="GP64" i="26"/>
  <c r="GQ64" i="26"/>
  <c r="GR64" i="26"/>
  <c r="GS64" i="26"/>
  <c r="GT64" i="26"/>
  <c r="GU64" i="26"/>
  <c r="GV64" i="26"/>
  <c r="DA67" i="26"/>
  <c r="DB67" i="26"/>
  <c r="DC67" i="26"/>
  <c r="DD67" i="26"/>
  <c r="DE67" i="26"/>
  <c r="DF67" i="26"/>
  <c r="DG67" i="26"/>
  <c r="DH67" i="26"/>
  <c r="DI67" i="26"/>
  <c r="DJ67" i="26"/>
  <c r="DK67" i="26"/>
  <c r="DL67" i="26"/>
  <c r="DM67" i="26"/>
  <c r="DN67" i="26"/>
  <c r="DO67" i="26"/>
  <c r="DP67" i="26"/>
  <c r="DQ67" i="26"/>
  <c r="DR67" i="26"/>
  <c r="DS67" i="26"/>
  <c r="DT67" i="26"/>
  <c r="DU67" i="26"/>
  <c r="DV67" i="26"/>
  <c r="DW67" i="26"/>
  <c r="DX67" i="26"/>
  <c r="DY67" i="26"/>
  <c r="DZ67" i="26"/>
  <c r="EA67" i="26"/>
  <c r="EB67" i="26"/>
  <c r="EC67" i="26"/>
  <c r="ED67" i="26"/>
  <c r="EE67" i="26"/>
  <c r="EF67" i="26"/>
  <c r="EG67" i="26"/>
  <c r="EH67" i="26"/>
  <c r="EI67" i="26"/>
  <c r="EJ67" i="26"/>
  <c r="EK67" i="26"/>
  <c r="EL67" i="26"/>
  <c r="EM67" i="26"/>
  <c r="EN67" i="26"/>
  <c r="EO67" i="26"/>
  <c r="EP67" i="26"/>
  <c r="EQ67" i="26"/>
  <c r="ER67" i="26"/>
  <c r="ES67" i="26"/>
  <c r="ET67" i="26"/>
  <c r="EU67" i="26"/>
  <c r="EV67" i="26"/>
  <c r="EW67" i="26"/>
  <c r="EX67" i="26"/>
  <c r="EY67" i="26"/>
  <c r="EZ67" i="26"/>
  <c r="FA67" i="26"/>
  <c r="FB67" i="26"/>
  <c r="FC67" i="26"/>
  <c r="FD67" i="26"/>
  <c r="FE67" i="26"/>
  <c r="FF67" i="26"/>
  <c r="FG67" i="26"/>
  <c r="FH67" i="26"/>
  <c r="FI67" i="26"/>
  <c r="FJ67" i="26"/>
  <c r="FK67" i="26"/>
  <c r="FL67" i="26"/>
  <c r="FM67" i="26"/>
  <c r="FN67" i="26"/>
  <c r="FO67" i="26"/>
  <c r="FP67" i="26"/>
  <c r="FQ67" i="26"/>
  <c r="FR67" i="26"/>
  <c r="FS67" i="26"/>
  <c r="FT67" i="26"/>
  <c r="FU67" i="26"/>
  <c r="FV67" i="26"/>
  <c r="FW67" i="26"/>
  <c r="FX67" i="26"/>
  <c r="FY67" i="26"/>
  <c r="FZ67" i="26"/>
  <c r="GA67" i="26"/>
  <c r="GB67" i="26"/>
  <c r="GC67" i="26"/>
  <c r="GD67" i="26"/>
  <c r="GE67" i="26"/>
  <c r="GF67" i="26"/>
  <c r="GG67" i="26"/>
  <c r="GH67" i="26"/>
  <c r="GI67" i="26"/>
  <c r="GJ67" i="26"/>
  <c r="GK67" i="26"/>
  <c r="GL67" i="26"/>
  <c r="GM67" i="26"/>
  <c r="GN67" i="26"/>
  <c r="GO67" i="26"/>
  <c r="GP67" i="26"/>
  <c r="GQ67" i="26"/>
  <c r="GR67" i="26"/>
  <c r="GS67" i="26"/>
  <c r="GT67" i="26"/>
  <c r="GU67" i="26"/>
  <c r="GV67" i="26"/>
  <c r="DA70" i="26"/>
  <c r="DB70" i="26"/>
  <c r="DC70" i="26"/>
  <c r="DD70" i="26"/>
  <c r="DE70" i="26"/>
  <c r="DF70" i="26"/>
  <c r="DG70" i="26"/>
  <c r="DH70" i="26"/>
  <c r="DI70" i="26"/>
  <c r="DJ70" i="26"/>
  <c r="DK70" i="26"/>
  <c r="DL70" i="26"/>
  <c r="DM70" i="26"/>
  <c r="DN70" i="26"/>
  <c r="DO70" i="26"/>
  <c r="DP70" i="26"/>
  <c r="DQ70" i="26"/>
  <c r="DR70" i="26"/>
  <c r="DS70" i="26"/>
  <c r="DT70" i="26"/>
  <c r="DU70" i="26"/>
  <c r="DV70" i="26"/>
  <c r="DW70" i="26"/>
  <c r="DX70" i="26"/>
  <c r="DY70" i="26"/>
  <c r="DZ70" i="26"/>
  <c r="EA70" i="26"/>
  <c r="EB70" i="26"/>
  <c r="EC70" i="26"/>
  <c r="ED70" i="26"/>
  <c r="EE70" i="26"/>
  <c r="EF70" i="26"/>
  <c r="EG70" i="26"/>
  <c r="EH70" i="26"/>
  <c r="EI70" i="26"/>
  <c r="EJ70" i="26"/>
  <c r="EK70" i="26"/>
  <c r="EL70" i="26"/>
  <c r="EM70" i="26"/>
  <c r="EN70" i="26"/>
  <c r="EO70" i="26"/>
  <c r="EP70" i="26"/>
  <c r="EQ70" i="26"/>
  <c r="ER70" i="26"/>
  <c r="ES70" i="26"/>
  <c r="ET70" i="26"/>
  <c r="EU70" i="26"/>
  <c r="EV70" i="26"/>
  <c r="EW70" i="26"/>
  <c r="EX70" i="26"/>
  <c r="EY70" i="26"/>
  <c r="EZ70" i="26"/>
  <c r="FA70" i="26"/>
  <c r="FB70" i="26"/>
  <c r="FC70" i="26"/>
  <c r="FD70" i="26"/>
  <c r="FE70" i="26"/>
  <c r="FF70" i="26"/>
  <c r="FG70" i="26"/>
  <c r="FH70" i="26"/>
  <c r="FI70" i="26"/>
  <c r="FJ70" i="26"/>
  <c r="FK70" i="26"/>
  <c r="FL70" i="26"/>
  <c r="FM70" i="26"/>
  <c r="FN70" i="26"/>
  <c r="FO70" i="26"/>
  <c r="FP70" i="26"/>
  <c r="FQ70" i="26"/>
  <c r="FR70" i="26"/>
  <c r="FS70" i="26"/>
  <c r="FT70" i="26"/>
  <c r="FU70" i="26"/>
  <c r="FV70" i="26"/>
  <c r="FW70" i="26"/>
  <c r="FX70" i="26"/>
  <c r="FY70" i="26"/>
  <c r="FZ70" i="26"/>
  <c r="GA70" i="26"/>
  <c r="GB70" i="26"/>
  <c r="GC70" i="26"/>
  <c r="GD70" i="26"/>
  <c r="GE70" i="26"/>
  <c r="GF70" i="26"/>
  <c r="GG70" i="26"/>
  <c r="GH70" i="26"/>
  <c r="GI70" i="26"/>
  <c r="GJ70" i="26"/>
  <c r="GK70" i="26"/>
  <c r="GL70" i="26"/>
  <c r="GM70" i="26"/>
  <c r="GN70" i="26"/>
  <c r="GO70" i="26"/>
  <c r="GP70" i="26"/>
  <c r="GQ70" i="26"/>
  <c r="GR70" i="26"/>
  <c r="GS70" i="26"/>
  <c r="GT70" i="26"/>
  <c r="GU70" i="26"/>
  <c r="GV70" i="26"/>
  <c r="DA73" i="26"/>
  <c r="DB73" i="26"/>
  <c r="DC73" i="26"/>
  <c r="DD73" i="26"/>
  <c r="DE73" i="26"/>
  <c r="DF73" i="26"/>
  <c r="DG73" i="26"/>
  <c r="DH73" i="26"/>
  <c r="DI73" i="26"/>
  <c r="DJ73" i="26"/>
  <c r="DK73" i="26"/>
  <c r="DL73" i="26"/>
  <c r="DM73" i="26"/>
  <c r="DN73" i="26"/>
  <c r="DO73" i="26"/>
  <c r="DP73" i="26"/>
  <c r="DQ73" i="26"/>
  <c r="DR73" i="26"/>
  <c r="DS73" i="26"/>
  <c r="DT73" i="26"/>
  <c r="DU73" i="26"/>
  <c r="DV73" i="26"/>
  <c r="DW73" i="26"/>
  <c r="DX73" i="26"/>
  <c r="DY73" i="26"/>
  <c r="DZ73" i="26"/>
  <c r="EA73" i="26"/>
  <c r="EB73" i="26"/>
  <c r="EC73" i="26"/>
  <c r="ED73" i="26"/>
  <c r="EE73" i="26"/>
  <c r="EF73" i="26"/>
  <c r="EG73" i="26"/>
  <c r="EH73" i="26"/>
  <c r="EI73" i="26"/>
  <c r="EJ73" i="26"/>
  <c r="EK73" i="26"/>
  <c r="EL73" i="26"/>
  <c r="EM73" i="26"/>
  <c r="EN73" i="26"/>
  <c r="EO73" i="26"/>
  <c r="EP73" i="26"/>
  <c r="EQ73" i="26"/>
  <c r="ER73" i="26"/>
  <c r="ES73" i="26"/>
  <c r="ET73" i="26"/>
  <c r="EU73" i="26"/>
  <c r="EV73" i="26"/>
  <c r="EW73" i="26"/>
  <c r="EX73" i="26"/>
  <c r="EY73" i="26"/>
  <c r="EZ73" i="26"/>
  <c r="FA73" i="26"/>
  <c r="FB73" i="26"/>
  <c r="FC73" i="26"/>
  <c r="FD73" i="26"/>
  <c r="FE73" i="26"/>
  <c r="FF73" i="26"/>
  <c r="FG73" i="26"/>
  <c r="FH73" i="26"/>
  <c r="FI73" i="26"/>
  <c r="FJ73" i="26"/>
  <c r="FK73" i="26"/>
  <c r="FL73" i="26"/>
  <c r="FM73" i="26"/>
  <c r="FN73" i="26"/>
  <c r="FO73" i="26"/>
  <c r="FP73" i="26"/>
  <c r="FQ73" i="26"/>
  <c r="FR73" i="26"/>
  <c r="FS73" i="26"/>
  <c r="FT73" i="26"/>
  <c r="FU73" i="26"/>
  <c r="FV73" i="26"/>
  <c r="FW73" i="26"/>
  <c r="FX73" i="26"/>
  <c r="FY73" i="26"/>
  <c r="FZ73" i="26"/>
  <c r="GA73" i="26"/>
  <c r="GB73" i="26"/>
  <c r="GC73" i="26"/>
  <c r="GD73" i="26"/>
  <c r="GE73" i="26"/>
  <c r="GF73" i="26"/>
  <c r="GG73" i="26"/>
  <c r="GH73" i="26"/>
  <c r="GI73" i="26"/>
  <c r="GJ73" i="26"/>
  <c r="GK73" i="26"/>
  <c r="GL73" i="26"/>
  <c r="GM73" i="26"/>
  <c r="GN73" i="26"/>
  <c r="GO73" i="26"/>
  <c r="GP73" i="26"/>
  <c r="GQ73" i="26"/>
  <c r="GR73" i="26"/>
  <c r="GS73" i="26"/>
  <c r="GT73" i="26"/>
  <c r="GU73" i="26"/>
  <c r="GV73" i="26"/>
  <c r="DB42" i="26"/>
  <c r="DC42" i="26"/>
  <c r="DD42" i="26"/>
  <c r="DE42" i="26"/>
  <c r="DF42" i="26"/>
  <c r="DG42" i="26"/>
  <c r="DH42" i="26"/>
  <c r="DI42" i="26"/>
  <c r="DJ42" i="26"/>
  <c r="DK42" i="26"/>
  <c r="DL42" i="26"/>
  <c r="DM42" i="26"/>
  <c r="DN42" i="26"/>
  <c r="DO42" i="26"/>
  <c r="DP42" i="26"/>
  <c r="DQ42" i="26"/>
  <c r="DR42" i="26"/>
  <c r="DS42" i="26"/>
  <c r="DT42" i="26"/>
  <c r="DU42" i="26"/>
  <c r="DV42" i="26"/>
  <c r="DW42" i="26"/>
  <c r="DX42" i="26"/>
  <c r="DY42" i="26"/>
  <c r="DZ42" i="26"/>
  <c r="EA42" i="26"/>
  <c r="EB42" i="26"/>
  <c r="EC42" i="26"/>
  <c r="ED42" i="26"/>
  <c r="EE42" i="26"/>
  <c r="EF42" i="26"/>
  <c r="EG42" i="26"/>
  <c r="EH42" i="26"/>
  <c r="EI42" i="26"/>
  <c r="EJ42" i="26"/>
  <c r="EK42" i="26"/>
  <c r="EL42" i="26"/>
  <c r="EM42" i="26"/>
  <c r="EN42" i="26"/>
  <c r="EO42" i="26"/>
  <c r="EP42" i="26"/>
  <c r="EQ42" i="26"/>
  <c r="ER42" i="26"/>
  <c r="ES42" i="26"/>
  <c r="ET42" i="26"/>
  <c r="EU42" i="26"/>
  <c r="EV42" i="26"/>
  <c r="EW42" i="26"/>
  <c r="EX42" i="26"/>
  <c r="EY42" i="26"/>
  <c r="EZ42" i="26"/>
  <c r="FA42" i="26"/>
  <c r="FB42" i="26"/>
  <c r="FC42" i="26"/>
  <c r="FD42" i="26"/>
  <c r="FE42" i="26"/>
  <c r="FF42" i="26"/>
  <c r="FG42" i="26"/>
  <c r="FH42" i="26"/>
  <c r="FI42" i="26"/>
  <c r="FJ42" i="26"/>
  <c r="FK42" i="26"/>
  <c r="FL42" i="26"/>
  <c r="FM42" i="26"/>
  <c r="FN42" i="26"/>
  <c r="FO42" i="26"/>
  <c r="FP42" i="26"/>
  <c r="FQ42" i="26"/>
  <c r="FR42" i="26"/>
  <c r="FS42" i="26"/>
  <c r="FT42" i="26"/>
  <c r="FU42" i="26"/>
  <c r="FV42" i="26"/>
  <c r="FW42" i="26"/>
  <c r="FX42" i="26"/>
  <c r="FY42" i="26"/>
  <c r="FZ42" i="26"/>
  <c r="GA42" i="26"/>
  <c r="GB42" i="26"/>
  <c r="GC42" i="26"/>
  <c r="GD42" i="26"/>
  <c r="GE42" i="26"/>
  <c r="GF42" i="26"/>
  <c r="GG42" i="26"/>
  <c r="GH42" i="26"/>
  <c r="GI42" i="26"/>
  <c r="GJ42" i="26"/>
  <c r="GK42" i="26"/>
  <c r="GL42" i="26"/>
  <c r="GM42" i="26"/>
  <c r="GN42" i="26"/>
  <c r="GO42" i="26"/>
  <c r="GP42" i="26"/>
  <c r="GQ42" i="26"/>
  <c r="GR42" i="26"/>
  <c r="GS42" i="26"/>
  <c r="GT42" i="26"/>
  <c r="GU42" i="26"/>
  <c r="GV42" i="26"/>
  <c r="DK12" i="26"/>
  <c r="DL12" i="26"/>
  <c r="DM12" i="26"/>
  <c r="DN12" i="26"/>
  <c r="DO12" i="26"/>
  <c r="DP12" i="26"/>
  <c r="DQ12" i="26"/>
  <c r="DR12" i="26"/>
  <c r="DS12" i="26"/>
  <c r="DT12" i="26"/>
  <c r="DU12" i="26"/>
  <c r="DV12" i="26"/>
  <c r="DW12" i="26"/>
  <c r="DX12" i="26"/>
  <c r="DY12" i="26"/>
  <c r="DZ12" i="26"/>
  <c r="EA12" i="26"/>
  <c r="EB12" i="26"/>
  <c r="EC12" i="26"/>
  <c r="ED12" i="26"/>
  <c r="EE12" i="26"/>
  <c r="EF12" i="26"/>
  <c r="EG12" i="26"/>
  <c r="EH12" i="26"/>
  <c r="EI12" i="26"/>
  <c r="EJ12" i="26"/>
  <c r="EK12" i="26"/>
  <c r="EL12" i="26"/>
  <c r="EM12" i="26"/>
  <c r="EN12" i="26"/>
  <c r="EO12" i="26"/>
  <c r="EP12" i="26"/>
  <c r="EQ12" i="26"/>
  <c r="ER12" i="26"/>
  <c r="ES12" i="26"/>
  <c r="ET12" i="26"/>
  <c r="EU12" i="26"/>
  <c r="EV12" i="26"/>
  <c r="EW12" i="26"/>
  <c r="EX12" i="26"/>
  <c r="EY12" i="26"/>
  <c r="EZ12" i="26"/>
  <c r="FA12" i="26"/>
  <c r="FB12" i="26"/>
  <c r="FC12" i="26"/>
  <c r="FD12" i="26"/>
  <c r="FE12" i="26"/>
  <c r="FF12" i="26"/>
  <c r="FG12" i="26"/>
  <c r="FH12" i="26"/>
  <c r="FI12" i="26"/>
  <c r="FJ12" i="26"/>
  <c r="FK12" i="26"/>
  <c r="FL12" i="26"/>
  <c r="FM12" i="26"/>
  <c r="FN12" i="26"/>
  <c r="FO12" i="26"/>
  <c r="FP12" i="26"/>
  <c r="FQ12" i="26"/>
  <c r="FR12" i="26"/>
  <c r="FS12" i="26"/>
  <c r="FT12" i="26"/>
  <c r="FU12" i="26"/>
  <c r="FV12" i="26"/>
  <c r="FW12" i="26"/>
  <c r="FX12" i="26"/>
  <c r="FY12" i="26"/>
  <c r="FZ12" i="26"/>
  <c r="GA12" i="26"/>
  <c r="GB12" i="26"/>
  <c r="GC12" i="26"/>
  <c r="GD12" i="26"/>
  <c r="GE12" i="26"/>
  <c r="GF12" i="26"/>
  <c r="GG12" i="26"/>
  <c r="GH12" i="26"/>
  <c r="GI12" i="26"/>
  <c r="GJ12" i="26"/>
  <c r="GK12" i="26"/>
  <c r="GL12" i="26"/>
  <c r="GM12" i="26"/>
  <c r="GN12" i="26"/>
  <c r="GO12" i="26"/>
  <c r="GP12" i="26"/>
  <c r="GQ12" i="26"/>
  <c r="GR12" i="26"/>
  <c r="GS12" i="26"/>
  <c r="GT12" i="26"/>
  <c r="GU12" i="26"/>
  <c r="GV12" i="26"/>
  <c r="DK15" i="26"/>
  <c r="DL15" i="26"/>
  <c r="DM15" i="26"/>
  <c r="DN15" i="26"/>
  <c r="DO15" i="26"/>
  <c r="DP15" i="26"/>
  <c r="DQ15" i="26"/>
  <c r="DR15" i="26"/>
  <c r="DS15" i="26"/>
  <c r="DT15" i="26"/>
  <c r="DU15" i="26"/>
  <c r="DV15" i="26"/>
  <c r="DW15" i="26"/>
  <c r="DX15" i="26"/>
  <c r="DY15" i="26"/>
  <c r="DZ15" i="26"/>
  <c r="EA15" i="26"/>
  <c r="EB15" i="26"/>
  <c r="EC15" i="26"/>
  <c r="ED15" i="26"/>
  <c r="EE15" i="26"/>
  <c r="EF15" i="26"/>
  <c r="EG15" i="26"/>
  <c r="EH15" i="26"/>
  <c r="EI15" i="26"/>
  <c r="EJ15" i="26"/>
  <c r="EK15" i="26"/>
  <c r="EL15" i="26"/>
  <c r="EM15" i="26"/>
  <c r="EN15" i="26"/>
  <c r="EO15" i="26"/>
  <c r="EP15" i="26"/>
  <c r="EQ15" i="26"/>
  <c r="ER15" i="26"/>
  <c r="ES15" i="26"/>
  <c r="ET15" i="26"/>
  <c r="EU15" i="26"/>
  <c r="EV15" i="26"/>
  <c r="EW15" i="26"/>
  <c r="EX15" i="26"/>
  <c r="EY15" i="26"/>
  <c r="EZ15" i="26"/>
  <c r="FA15" i="26"/>
  <c r="FB15" i="26"/>
  <c r="FC15" i="26"/>
  <c r="FD15" i="26"/>
  <c r="FE15" i="26"/>
  <c r="FF15" i="26"/>
  <c r="FG15" i="26"/>
  <c r="FH15" i="26"/>
  <c r="FI15" i="26"/>
  <c r="FJ15" i="26"/>
  <c r="FK15" i="26"/>
  <c r="FL15" i="26"/>
  <c r="FM15" i="26"/>
  <c r="FN15" i="26"/>
  <c r="FO15" i="26"/>
  <c r="FP15" i="26"/>
  <c r="FQ15" i="26"/>
  <c r="FR15" i="26"/>
  <c r="FS15" i="26"/>
  <c r="FT15" i="26"/>
  <c r="FU15" i="26"/>
  <c r="FV15" i="26"/>
  <c r="FW15" i="26"/>
  <c r="FX15" i="26"/>
  <c r="FY15" i="26"/>
  <c r="FZ15" i="26"/>
  <c r="GA15" i="26"/>
  <c r="GB15" i="26"/>
  <c r="GC15" i="26"/>
  <c r="GD15" i="26"/>
  <c r="GE15" i="26"/>
  <c r="GF15" i="26"/>
  <c r="GG15" i="26"/>
  <c r="GH15" i="26"/>
  <c r="GI15" i="26"/>
  <c r="GJ15" i="26"/>
  <c r="GK15" i="26"/>
  <c r="GL15" i="26"/>
  <c r="GM15" i="26"/>
  <c r="GN15" i="26"/>
  <c r="GO15" i="26"/>
  <c r="GP15" i="26"/>
  <c r="GQ15" i="26"/>
  <c r="GR15" i="26"/>
  <c r="GS15" i="26"/>
  <c r="GT15" i="26"/>
  <c r="GU15" i="26"/>
  <c r="GV15" i="26"/>
  <c r="DK18" i="26"/>
  <c r="DL18" i="26"/>
  <c r="DM18" i="26"/>
  <c r="DN18" i="26"/>
  <c r="DO18" i="26"/>
  <c r="DP18" i="26"/>
  <c r="DQ18" i="26"/>
  <c r="DR18" i="26"/>
  <c r="DS18" i="26"/>
  <c r="DT18" i="26"/>
  <c r="DU18" i="26"/>
  <c r="DV18" i="26"/>
  <c r="DW18" i="26"/>
  <c r="DX18" i="26"/>
  <c r="DY18" i="26"/>
  <c r="DZ18" i="26"/>
  <c r="EA18" i="26"/>
  <c r="EB18" i="26"/>
  <c r="EC18" i="26"/>
  <c r="ED18" i="26"/>
  <c r="EE18" i="26"/>
  <c r="EF18" i="26"/>
  <c r="EG18" i="26"/>
  <c r="EH18" i="26"/>
  <c r="EI18" i="26"/>
  <c r="EJ18" i="26"/>
  <c r="EK18" i="26"/>
  <c r="EL18" i="26"/>
  <c r="EM18" i="26"/>
  <c r="EN18" i="26"/>
  <c r="EO18" i="26"/>
  <c r="EP18" i="26"/>
  <c r="EQ18" i="26"/>
  <c r="ER18" i="26"/>
  <c r="ES18" i="26"/>
  <c r="ET18" i="26"/>
  <c r="EU18" i="26"/>
  <c r="EV18" i="26"/>
  <c r="EW18" i="26"/>
  <c r="EX18" i="26"/>
  <c r="EY18" i="26"/>
  <c r="EZ18" i="26"/>
  <c r="FA18" i="26"/>
  <c r="FB18" i="26"/>
  <c r="FC18" i="26"/>
  <c r="FD18" i="26"/>
  <c r="FE18" i="26"/>
  <c r="FF18" i="26"/>
  <c r="FG18" i="26"/>
  <c r="FH18" i="26"/>
  <c r="FI18" i="26"/>
  <c r="FJ18" i="26"/>
  <c r="FK18" i="26"/>
  <c r="FL18" i="26"/>
  <c r="FM18" i="26"/>
  <c r="FN18" i="26"/>
  <c r="FO18" i="26"/>
  <c r="FP18" i="26"/>
  <c r="FQ18" i="26"/>
  <c r="FR18" i="26"/>
  <c r="FS18" i="26"/>
  <c r="FT18" i="26"/>
  <c r="FU18" i="26"/>
  <c r="FV18" i="26"/>
  <c r="FW18" i="26"/>
  <c r="FX18" i="26"/>
  <c r="FY18" i="26"/>
  <c r="FZ18" i="26"/>
  <c r="GA18" i="26"/>
  <c r="GB18" i="26"/>
  <c r="GC18" i="26"/>
  <c r="GD18" i="26"/>
  <c r="GE18" i="26"/>
  <c r="GF18" i="26"/>
  <c r="GG18" i="26"/>
  <c r="GH18" i="26"/>
  <c r="GI18" i="26"/>
  <c r="GJ18" i="26"/>
  <c r="GK18" i="26"/>
  <c r="GL18" i="26"/>
  <c r="GM18" i="26"/>
  <c r="GN18" i="26"/>
  <c r="GO18" i="26"/>
  <c r="GP18" i="26"/>
  <c r="GQ18" i="26"/>
  <c r="GR18" i="26"/>
  <c r="GS18" i="26"/>
  <c r="GT18" i="26"/>
  <c r="GU18" i="26"/>
  <c r="GV18" i="26"/>
  <c r="DA21" i="26"/>
  <c r="DB21" i="26"/>
  <c r="DC21" i="26"/>
  <c r="DD21" i="26"/>
  <c r="DE21" i="26"/>
  <c r="DF21" i="26"/>
  <c r="DG21" i="26"/>
  <c r="DH21" i="26"/>
  <c r="DI21" i="26"/>
  <c r="DJ21" i="26"/>
  <c r="DK21" i="26"/>
  <c r="DL21" i="26"/>
  <c r="DM21" i="26"/>
  <c r="DN21" i="26"/>
  <c r="DO21" i="26"/>
  <c r="DP21" i="26"/>
  <c r="DQ21" i="26"/>
  <c r="DR21" i="26"/>
  <c r="DS21" i="26"/>
  <c r="DT21" i="26"/>
  <c r="DU21" i="26"/>
  <c r="DV21" i="26"/>
  <c r="DW21" i="26"/>
  <c r="DX21" i="26"/>
  <c r="DY21" i="26"/>
  <c r="DZ21" i="26"/>
  <c r="EA21" i="26"/>
  <c r="EB21" i="26"/>
  <c r="EC21" i="26"/>
  <c r="ED21" i="26"/>
  <c r="EE21" i="26"/>
  <c r="EF21" i="26"/>
  <c r="EG21" i="26"/>
  <c r="EH21" i="26"/>
  <c r="EI21" i="26"/>
  <c r="EJ21" i="26"/>
  <c r="EK21" i="26"/>
  <c r="EL21" i="26"/>
  <c r="EM21" i="26"/>
  <c r="EN21" i="26"/>
  <c r="EO21" i="26"/>
  <c r="EP21" i="26"/>
  <c r="EQ21" i="26"/>
  <c r="ER21" i="26"/>
  <c r="ES21" i="26"/>
  <c r="ET21" i="26"/>
  <c r="EU21" i="26"/>
  <c r="EV21" i="26"/>
  <c r="EW21" i="26"/>
  <c r="EX21" i="26"/>
  <c r="EY21" i="26"/>
  <c r="EZ21" i="26"/>
  <c r="FA21" i="26"/>
  <c r="FB21" i="26"/>
  <c r="FC21" i="26"/>
  <c r="FD21" i="26"/>
  <c r="FE21" i="26"/>
  <c r="FF21" i="26"/>
  <c r="FG21" i="26"/>
  <c r="FH21" i="26"/>
  <c r="FI21" i="26"/>
  <c r="FJ21" i="26"/>
  <c r="FK21" i="26"/>
  <c r="FL21" i="26"/>
  <c r="FM21" i="26"/>
  <c r="FN21" i="26"/>
  <c r="FO21" i="26"/>
  <c r="FP21" i="26"/>
  <c r="FQ21" i="26"/>
  <c r="FR21" i="26"/>
  <c r="FS21" i="26"/>
  <c r="FT21" i="26"/>
  <c r="FU21" i="26"/>
  <c r="FV21" i="26"/>
  <c r="FW21" i="26"/>
  <c r="FX21" i="26"/>
  <c r="FY21" i="26"/>
  <c r="FZ21" i="26"/>
  <c r="GA21" i="26"/>
  <c r="GB21" i="26"/>
  <c r="GC21" i="26"/>
  <c r="GD21" i="26"/>
  <c r="GE21" i="26"/>
  <c r="GF21" i="26"/>
  <c r="GG21" i="26"/>
  <c r="GH21" i="26"/>
  <c r="GI21" i="26"/>
  <c r="GJ21" i="26"/>
  <c r="GK21" i="26"/>
  <c r="GL21" i="26"/>
  <c r="GM21" i="26"/>
  <c r="GN21" i="26"/>
  <c r="GO21" i="26"/>
  <c r="GP21" i="26"/>
  <c r="GQ21" i="26"/>
  <c r="GR21" i="26"/>
  <c r="GS21" i="26"/>
  <c r="GT21" i="26"/>
  <c r="GU21" i="26"/>
  <c r="GV21" i="26"/>
  <c r="DA24" i="26"/>
  <c r="DB24" i="26"/>
  <c r="DC24" i="26"/>
  <c r="DD24" i="26"/>
  <c r="DE24" i="26"/>
  <c r="DF24" i="26"/>
  <c r="DG24" i="26"/>
  <c r="DH24" i="26"/>
  <c r="DI24" i="26"/>
  <c r="DJ24" i="26"/>
  <c r="DK24" i="26"/>
  <c r="DL24" i="26"/>
  <c r="DM24" i="26"/>
  <c r="DN24" i="26"/>
  <c r="DO24" i="26"/>
  <c r="DP24" i="26"/>
  <c r="DQ24" i="26"/>
  <c r="DR24" i="26"/>
  <c r="DS24" i="26"/>
  <c r="DT24" i="26"/>
  <c r="DU24" i="26"/>
  <c r="DV24" i="26"/>
  <c r="DW24" i="26"/>
  <c r="DX24" i="26"/>
  <c r="DY24" i="26"/>
  <c r="DZ24" i="26"/>
  <c r="EA24" i="26"/>
  <c r="EB24" i="26"/>
  <c r="EC24" i="26"/>
  <c r="ED24" i="26"/>
  <c r="EE24" i="26"/>
  <c r="EF24" i="26"/>
  <c r="EG24" i="26"/>
  <c r="EH24" i="26"/>
  <c r="EI24" i="26"/>
  <c r="EJ24" i="26"/>
  <c r="EK24" i="26"/>
  <c r="EL24" i="26"/>
  <c r="EM24" i="26"/>
  <c r="EN24" i="26"/>
  <c r="EO24" i="26"/>
  <c r="EP24" i="26"/>
  <c r="EQ24" i="26"/>
  <c r="ER24" i="26"/>
  <c r="ES24" i="26"/>
  <c r="ET24" i="26"/>
  <c r="EU24" i="26"/>
  <c r="EV24" i="26"/>
  <c r="EW24" i="26"/>
  <c r="EX24" i="26"/>
  <c r="EY24" i="26"/>
  <c r="EZ24" i="26"/>
  <c r="FA24" i="26"/>
  <c r="FB24" i="26"/>
  <c r="FC24" i="26"/>
  <c r="FD24" i="26"/>
  <c r="FE24" i="26"/>
  <c r="FF24" i="26"/>
  <c r="FG24" i="26"/>
  <c r="FH24" i="26"/>
  <c r="FI24" i="26"/>
  <c r="FJ24" i="26"/>
  <c r="FK24" i="26"/>
  <c r="FL24" i="26"/>
  <c r="FM24" i="26"/>
  <c r="FN24" i="26"/>
  <c r="FO24" i="26"/>
  <c r="FP24" i="26"/>
  <c r="FQ24" i="26"/>
  <c r="FR24" i="26"/>
  <c r="FS24" i="26"/>
  <c r="FT24" i="26"/>
  <c r="FU24" i="26"/>
  <c r="FV24" i="26"/>
  <c r="FW24" i="26"/>
  <c r="FX24" i="26"/>
  <c r="FY24" i="26"/>
  <c r="FZ24" i="26"/>
  <c r="GA24" i="26"/>
  <c r="GB24" i="26"/>
  <c r="GC24" i="26"/>
  <c r="GD24" i="26"/>
  <c r="GE24" i="26"/>
  <c r="GF24" i="26"/>
  <c r="GG24" i="26"/>
  <c r="GH24" i="26"/>
  <c r="GI24" i="26"/>
  <c r="GJ24" i="26"/>
  <c r="GK24" i="26"/>
  <c r="GL24" i="26"/>
  <c r="GM24" i="26"/>
  <c r="GN24" i="26"/>
  <c r="GO24" i="26"/>
  <c r="GP24" i="26"/>
  <c r="GQ24" i="26"/>
  <c r="GR24" i="26"/>
  <c r="GS24" i="26"/>
  <c r="GT24" i="26"/>
  <c r="GU24" i="26"/>
  <c r="GV24" i="26"/>
  <c r="DA27" i="26"/>
  <c r="DB27" i="26"/>
  <c r="DC27" i="26"/>
  <c r="DD27" i="26"/>
  <c r="DE27" i="26"/>
  <c r="DF27" i="26"/>
  <c r="DG27" i="26"/>
  <c r="DH27" i="26"/>
  <c r="DI27" i="26"/>
  <c r="DJ27" i="26"/>
  <c r="DK27" i="26"/>
  <c r="DL27" i="26"/>
  <c r="DM27" i="26"/>
  <c r="DN27" i="26"/>
  <c r="DO27" i="26"/>
  <c r="DP27" i="26"/>
  <c r="DQ27" i="26"/>
  <c r="DR27" i="26"/>
  <c r="DS27" i="26"/>
  <c r="DT27" i="26"/>
  <c r="DU27" i="26"/>
  <c r="DV27" i="26"/>
  <c r="DW27" i="26"/>
  <c r="DX27" i="26"/>
  <c r="DY27" i="26"/>
  <c r="DZ27" i="26"/>
  <c r="EA27" i="26"/>
  <c r="EB27" i="26"/>
  <c r="EC27" i="26"/>
  <c r="ED27" i="26"/>
  <c r="EE27" i="26"/>
  <c r="EF27" i="26"/>
  <c r="EG27" i="26"/>
  <c r="EH27" i="26"/>
  <c r="EI27" i="26"/>
  <c r="EJ27" i="26"/>
  <c r="EK27" i="26"/>
  <c r="EL27" i="26"/>
  <c r="EM27" i="26"/>
  <c r="EN27" i="26"/>
  <c r="EO27" i="26"/>
  <c r="EP27" i="26"/>
  <c r="EQ27" i="26"/>
  <c r="ER27" i="26"/>
  <c r="ES27" i="26"/>
  <c r="ET27" i="26"/>
  <c r="EU27" i="26"/>
  <c r="EV27" i="26"/>
  <c r="EW27" i="26"/>
  <c r="EX27" i="26"/>
  <c r="EY27" i="26"/>
  <c r="EZ27" i="26"/>
  <c r="FA27" i="26"/>
  <c r="FB27" i="26"/>
  <c r="FC27" i="26"/>
  <c r="FD27" i="26"/>
  <c r="FE27" i="26"/>
  <c r="FF27" i="26"/>
  <c r="FG27" i="26"/>
  <c r="FH27" i="26"/>
  <c r="FI27" i="26"/>
  <c r="FJ27" i="26"/>
  <c r="FK27" i="26"/>
  <c r="FL27" i="26"/>
  <c r="FM27" i="26"/>
  <c r="FN27" i="26"/>
  <c r="FO27" i="26"/>
  <c r="FP27" i="26"/>
  <c r="FQ27" i="26"/>
  <c r="FR27" i="26"/>
  <c r="FS27" i="26"/>
  <c r="FT27" i="26"/>
  <c r="FU27" i="26"/>
  <c r="FV27" i="26"/>
  <c r="FW27" i="26"/>
  <c r="FX27" i="26"/>
  <c r="FY27" i="26"/>
  <c r="FZ27" i="26"/>
  <c r="GA27" i="26"/>
  <c r="GB27" i="26"/>
  <c r="GC27" i="26"/>
  <c r="GD27" i="26"/>
  <c r="GE27" i="26"/>
  <c r="GF27" i="26"/>
  <c r="GG27" i="26"/>
  <c r="GH27" i="26"/>
  <c r="GI27" i="26"/>
  <c r="GJ27" i="26"/>
  <c r="GK27" i="26"/>
  <c r="GL27" i="26"/>
  <c r="GM27" i="26"/>
  <c r="GN27" i="26"/>
  <c r="GO27" i="26"/>
  <c r="GP27" i="26"/>
  <c r="GQ27" i="26"/>
  <c r="GR27" i="26"/>
  <c r="GS27" i="26"/>
  <c r="GT27" i="26"/>
  <c r="GU27" i="26"/>
  <c r="GV27" i="26"/>
  <c r="DA30" i="26"/>
  <c r="DB30" i="26"/>
  <c r="DC30" i="26"/>
  <c r="DD30" i="26"/>
  <c r="DE30" i="26"/>
  <c r="DF30" i="26"/>
  <c r="DG30" i="26"/>
  <c r="DH30" i="26"/>
  <c r="DI30" i="26"/>
  <c r="DJ30" i="26"/>
  <c r="DK30" i="26"/>
  <c r="DL30" i="26"/>
  <c r="DM30" i="26"/>
  <c r="DN30" i="26"/>
  <c r="DO30" i="26"/>
  <c r="DP30" i="26"/>
  <c r="DQ30" i="26"/>
  <c r="DR30" i="26"/>
  <c r="DS30" i="26"/>
  <c r="DT30" i="26"/>
  <c r="DU30" i="26"/>
  <c r="DV30" i="26"/>
  <c r="DW30" i="26"/>
  <c r="DX30" i="26"/>
  <c r="DY30" i="26"/>
  <c r="DZ30" i="26"/>
  <c r="EA30" i="26"/>
  <c r="EB30" i="26"/>
  <c r="EC30" i="26"/>
  <c r="ED30" i="26"/>
  <c r="EE30" i="26"/>
  <c r="EF30" i="26"/>
  <c r="EG30" i="26"/>
  <c r="EH30" i="26"/>
  <c r="EI30" i="26"/>
  <c r="EJ30" i="26"/>
  <c r="EK30" i="26"/>
  <c r="EL30" i="26"/>
  <c r="EM30" i="26"/>
  <c r="EN30" i="26"/>
  <c r="EO30" i="26"/>
  <c r="EP30" i="26"/>
  <c r="EQ30" i="26"/>
  <c r="ER30" i="26"/>
  <c r="ES30" i="26"/>
  <c r="ET30" i="26"/>
  <c r="EU30" i="26"/>
  <c r="EV30" i="26"/>
  <c r="EW30" i="26"/>
  <c r="EX30" i="26"/>
  <c r="EY30" i="26"/>
  <c r="EZ30" i="26"/>
  <c r="FA30" i="26"/>
  <c r="FB30" i="26"/>
  <c r="FC30" i="26"/>
  <c r="FD30" i="26"/>
  <c r="FE30" i="26"/>
  <c r="FF30" i="26"/>
  <c r="FG30" i="26"/>
  <c r="FH30" i="26"/>
  <c r="FI30" i="26"/>
  <c r="FJ30" i="26"/>
  <c r="FK30" i="26"/>
  <c r="FL30" i="26"/>
  <c r="FM30" i="26"/>
  <c r="FN30" i="26"/>
  <c r="FO30" i="26"/>
  <c r="FP30" i="26"/>
  <c r="FQ30" i="26"/>
  <c r="FR30" i="26"/>
  <c r="FS30" i="26"/>
  <c r="FT30" i="26"/>
  <c r="FU30" i="26"/>
  <c r="FV30" i="26"/>
  <c r="FW30" i="26"/>
  <c r="FX30" i="26"/>
  <c r="FY30" i="26"/>
  <c r="FZ30" i="26"/>
  <c r="GA30" i="26"/>
  <c r="GB30" i="26"/>
  <c r="GC30" i="26"/>
  <c r="GD30" i="26"/>
  <c r="GE30" i="26"/>
  <c r="GF30" i="26"/>
  <c r="GG30" i="26"/>
  <c r="GH30" i="26"/>
  <c r="GI30" i="26"/>
  <c r="GJ30" i="26"/>
  <c r="GK30" i="26"/>
  <c r="GL30" i="26"/>
  <c r="GM30" i="26"/>
  <c r="GN30" i="26"/>
  <c r="GO30" i="26"/>
  <c r="GP30" i="26"/>
  <c r="GQ30" i="26"/>
  <c r="GR30" i="26"/>
  <c r="GS30" i="26"/>
  <c r="GT30" i="26"/>
  <c r="GU30" i="26"/>
  <c r="GV30" i="26"/>
  <c r="DA33" i="26"/>
  <c r="DB33" i="26"/>
  <c r="DC33" i="26"/>
  <c r="DD33" i="26"/>
  <c r="DE33" i="26"/>
  <c r="DF33" i="26"/>
  <c r="DG33" i="26"/>
  <c r="DH33" i="26"/>
  <c r="DI33" i="26"/>
  <c r="DJ33" i="26"/>
  <c r="DK33" i="26"/>
  <c r="DL33" i="26"/>
  <c r="DM33" i="26"/>
  <c r="DN33" i="26"/>
  <c r="DO33" i="26"/>
  <c r="DP33" i="26"/>
  <c r="DQ33" i="26"/>
  <c r="DR33" i="26"/>
  <c r="DS33" i="26"/>
  <c r="DT33" i="26"/>
  <c r="DU33" i="26"/>
  <c r="DV33" i="26"/>
  <c r="DW33" i="26"/>
  <c r="DX33" i="26"/>
  <c r="DY33" i="26"/>
  <c r="DZ33" i="26"/>
  <c r="EA33" i="26"/>
  <c r="EB33" i="26"/>
  <c r="EC33" i="26"/>
  <c r="ED33" i="26"/>
  <c r="EE33" i="26"/>
  <c r="EF33" i="26"/>
  <c r="EG33" i="26"/>
  <c r="EH33" i="26"/>
  <c r="EI33" i="26"/>
  <c r="EJ33" i="26"/>
  <c r="EK33" i="26"/>
  <c r="EL33" i="26"/>
  <c r="EM33" i="26"/>
  <c r="EN33" i="26"/>
  <c r="EO33" i="26"/>
  <c r="EP33" i="26"/>
  <c r="EQ33" i="26"/>
  <c r="ER33" i="26"/>
  <c r="ES33" i="26"/>
  <c r="ET33" i="26"/>
  <c r="EU33" i="26"/>
  <c r="EV33" i="26"/>
  <c r="EW33" i="26"/>
  <c r="EX33" i="26"/>
  <c r="EY33" i="26"/>
  <c r="EZ33" i="26"/>
  <c r="FA33" i="26"/>
  <c r="FB33" i="26"/>
  <c r="FC33" i="26"/>
  <c r="FD33" i="26"/>
  <c r="FE33" i="26"/>
  <c r="FF33" i="26"/>
  <c r="FG33" i="26"/>
  <c r="FH33" i="26"/>
  <c r="FI33" i="26"/>
  <c r="FJ33" i="26"/>
  <c r="FK33" i="26"/>
  <c r="FL33" i="26"/>
  <c r="FM33" i="26"/>
  <c r="FN33" i="26"/>
  <c r="FO33" i="26"/>
  <c r="FP33" i="26"/>
  <c r="FQ33" i="26"/>
  <c r="FR33" i="26"/>
  <c r="FS33" i="26"/>
  <c r="FT33" i="26"/>
  <c r="FU33" i="26"/>
  <c r="FV33" i="26"/>
  <c r="FW33" i="26"/>
  <c r="FX33" i="26"/>
  <c r="FY33" i="26"/>
  <c r="FZ33" i="26"/>
  <c r="GA33" i="26"/>
  <c r="GB33" i="26"/>
  <c r="GC33" i="26"/>
  <c r="GD33" i="26"/>
  <c r="GE33" i="26"/>
  <c r="GF33" i="26"/>
  <c r="GG33" i="26"/>
  <c r="GH33" i="26"/>
  <c r="GI33" i="26"/>
  <c r="GJ33" i="26"/>
  <c r="GK33" i="26"/>
  <c r="GL33" i="26"/>
  <c r="GM33" i="26"/>
  <c r="GN33" i="26"/>
  <c r="GO33" i="26"/>
  <c r="GP33" i="26"/>
  <c r="GQ33" i="26"/>
  <c r="GR33" i="26"/>
  <c r="GS33" i="26"/>
  <c r="GT33" i="26"/>
  <c r="GU33" i="26"/>
  <c r="GV33" i="26"/>
  <c r="DA36" i="26"/>
  <c r="DB36" i="26"/>
  <c r="DC36" i="26"/>
  <c r="DD36" i="26"/>
  <c r="DE36" i="26"/>
  <c r="DF36" i="26"/>
  <c r="DG36" i="26"/>
  <c r="DH36" i="26"/>
  <c r="DI36" i="26"/>
  <c r="DJ36" i="26"/>
  <c r="DK36" i="26"/>
  <c r="DL36" i="26"/>
  <c r="DM36" i="26"/>
  <c r="DN36" i="26"/>
  <c r="DO36" i="26"/>
  <c r="DP36" i="26"/>
  <c r="DQ36" i="26"/>
  <c r="DR36" i="26"/>
  <c r="DS36" i="26"/>
  <c r="DT36" i="26"/>
  <c r="DU36" i="26"/>
  <c r="DV36" i="26"/>
  <c r="DW36" i="26"/>
  <c r="DX36" i="26"/>
  <c r="DY36" i="26"/>
  <c r="DZ36" i="26"/>
  <c r="EA36" i="26"/>
  <c r="EB36" i="26"/>
  <c r="EC36" i="26"/>
  <c r="ED36" i="26"/>
  <c r="EE36" i="26"/>
  <c r="EF36" i="26"/>
  <c r="EG36" i="26"/>
  <c r="EH36" i="26"/>
  <c r="EI36" i="26"/>
  <c r="EJ36" i="26"/>
  <c r="EK36" i="26"/>
  <c r="EL36" i="26"/>
  <c r="EM36" i="26"/>
  <c r="EN36" i="26"/>
  <c r="EO36" i="26"/>
  <c r="EP36" i="26"/>
  <c r="EQ36" i="26"/>
  <c r="ER36" i="26"/>
  <c r="ES36" i="26"/>
  <c r="ET36" i="26"/>
  <c r="EU36" i="26"/>
  <c r="EV36" i="26"/>
  <c r="EW36" i="26"/>
  <c r="EX36" i="26"/>
  <c r="EY36" i="26"/>
  <c r="EZ36" i="26"/>
  <c r="FA36" i="26"/>
  <c r="FB36" i="26"/>
  <c r="FC36" i="26"/>
  <c r="FD36" i="26"/>
  <c r="FE36" i="26"/>
  <c r="FF36" i="26"/>
  <c r="FG36" i="26"/>
  <c r="FH36" i="26"/>
  <c r="FI36" i="26"/>
  <c r="FJ36" i="26"/>
  <c r="FK36" i="26"/>
  <c r="FL36" i="26"/>
  <c r="FM36" i="26"/>
  <c r="FN36" i="26"/>
  <c r="FO36" i="26"/>
  <c r="FP36" i="26"/>
  <c r="FQ36" i="26"/>
  <c r="FR36" i="26"/>
  <c r="FS36" i="26"/>
  <c r="FT36" i="26"/>
  <c r="FU36" i="26"/>
  <c r="FV36" i="26"/>
  <c r="FW36" i="26"/>
  <c r="FX36" i="26"/>
  <c r="FY36" i="26"/>
  <c r="FZ36" i="26"/>
  <c r="GA36" i="26"/>
  <c r="GB36" i="26"/>
  <c r="GC36" i="26"/>
  <c r="GD36" i="26"/>
  <c r="GE36" i="26"/>
  <c r="GF36" i="26"/>
  <c r="GG36" i="26"/>
  <c r="GH36" i="26"/>
  <c r="GI36" i="26"/>
  <c r="GJ36" i="26"/>
  <c r="GK36" i="26"/>
  <c r="GL36" i="26"/>
  <c r="GM36" i="26"/>
  <c r="GN36" i="26"/>
  <c r="GO36" i="26"/>
  <c r="GP36" i="26"/>
  <c r="GQ36" i="26"/>
  <c r="GR36" i="26"/>
  <c r="GS36" i="26"/>
  <c r="GT36" i="26"/>
  <c r="GU36" i="26"/>
  <c r="GV36" i="26"/>
  <c r="DB5" i="26"/>
  <c r="DC5" i="26"/>
  <c r="DD5" i="26"/>
  <c r="DE5" i="26"/>
  <c r="DF5" i="26"/>
  <c r="DG5" i="26"/>
  <c r="DH5" i="26"/>
  <c r="DI5" i="26"/>
  <c r="DJ5" i="26"/>
  <c r="DK5" i="26"/>
  <c r="DL5" i="26"/>
  <c r="DM5" i="26"/>
  <c r="DN5" i="26"/>
  <c r="DO5" i="26"/>
  <c r="DP5" i="26"/>
  <c r="DQ5" i="26"/>
  <c r="DR5" i="26"/>
  <c r="DS5" i="26"/>
  <c r="DT5" i="26"/>
  <c r="DU5" i="26"/>
  <c r="DV5" i="26"/>
  <c r="DW5" i="26"/>
  <c r="DX5" i="26"/>
  <c r="DY5" i="26"/>
  <c r="DZ5" i="26"/>
  <c r="EA5" i="26"/>
  <c r="EB5" i="26"/>
  <c r="EC5" i="26"/>
  <c r="ED5" i="26"/>
  <c r="EE5" i="26"/>
  <c r="EF5" i="26"/>
  <c r="EG5" i="26"/>
  <c r="EH5" i="26"/>
  <c r="EI5" i="26"/>
  <c r="EJ5" i="26"/>
  <c r="EK5" i="26"/>
  <c r="EL5" i="26"/>
  <c r="EM5" i="26"/>
  <c r="EN5" i="26"/>
  <c r="EO5" i="26"/>
  <c r="EP5" i="26"/>
  <c r="EQ5" i="26"/>
  <c r="ER5" i="26"/>
  <c r="ES5" i="26"/>
  <c r="ET5" i="26"/>
  <c r="EU5" i="26"/>
  <c r="EV5" i="26"/>
  <c r="EW5" i="26"/>
  <c r="EX5" i="26"/>
  <c r="EY5" i="26"/>
  <c r="EZ5" i="26"/>
  <c r="FA5" i="26"/>
  <c r="FB5" i="26"/>
  <c r="FC5" i="26"/>
  <c r="FD5" i="26"/>
  <c r="FE5" i="26"/>
  <c r="FF5" i="26"/>
  <c r="FG5" i="26"/>
  <c r="FH5" i="26"/>
  <c r="FI5" i="26"/>
  <c r="FJ5" i="26"/>
  <c r="FK5" i="26"/>
  <c r="FL5" i="26"/>
  <c r="FM5" i="26"/>
  <c r="FN5" i="26"/>
  <c r="FO5" i="26"/>
  <c r="FP5" i="26"/>
  <c r="FQ5" i="26"/>
  <c r="FR5" i="26"/>
  <c r="FS5" i="26"/>
  <c r="FT5" i="26"/>
  <c r="FU5" i="26"/>
  <c r="FV5" i="26"/>
  <c r="FW5" i="26"/>
  <c r="FX5" i="26"/>
  <c r="FY5" i="26"/>
  <c r="FZ5" i="26"/>
  <c r="GA5" i="26"/>
  <c r="GB5" i="26"/>
  <c r="GC5" i="26"/>
  <c r="GD5" i="26"/>
  <c r="GE5" i="26"/>
  <c r="GF5" i="26"/>
  <c r="GG5" i="26"/>
  <c r="GH5" i="26"/>
  <c r="GI5" i="26"/>
  <c r="GJ5" i="26"/>
  <c r="GK5" i="26"/>
  <c r="GL5" i="26"/>
  <c r="GM5" i="26"/>
  <c r="GN5" i="26"/>
  <c r="GO5" i="26"/>
  <c r="GP5" i="26"/>
  <c r="GQ5" i="26"/>
  <c r="GR5" i="26"/>
  <c r="GS5" i="26"/>
  <c r="GT5" i="26"/>
  <c r="GU5" i="26"/>
  <c r="GV5" i="26"/>
  <c r="CP104" i="26"/>
  <c r="CQ104" i="26"/>
  <c r="CT104" i="26"/>
  <c r="CV104" i="26"/>
  <c r="CO105" i="26"/>
  <c r="CP105" i="26"/>
  <c r="CV105" i="26"/>
  <c r="E2" i="35"/>
  <c r="D3" i="35"/>
  <c r="E3" i="35"/>
  <c r="C83" i="26"/>
  <c r="D4" i="35"/>
  <c r="E4" i="35"/>
  <c r="D83" i="26"/>
  <c r="DC77" i="26" s="1"/>
  <c r="D5" i="35"/>
  <c r="E5" i="35"/>
  <c r="E83" i="26"/>
  <c r="D6" i="35"/>
  <c r="E6" i="35"/>
  <c r="F83" i="26"/>
  <c r="D7" i="35"/>
  <c r="E7" i="35"/>
  <c r="G83" i="26"/>
  <c r="D8" i="35"/>
  <c r="E8" i="35"/>
  <c r="H83" i="26"/>
  <c r="D9" i="35"/>
  <c r="E9" i="35"/>
  <c r="I83" i="26"/>
  <c r="D10" i="35"/>
  <c r="E10" i="35"/>
  <c r="J83" i="26"/>
  <c r="DI40" i="26" s="1"/>
  <c r="D11" i="35"/>
  <c r="E11" i="35"/>
  <c r="K83" i="26"/>
  <c r="D12" i="35"/>
  <c r="E12" i="35"/>
  <c r="L83" i="26"/>
  <c r="D13" i="35"/>
  <c r="E13" i="35"/>
  <c r="D14" i="35"/>
  <c r="E14" i="35"/>
  <c r="D15" i="35"/>
  <c r="E15" i="35"/>
  <c r="D16" i="35"/>
  <c r="E16" i="35"/>
  <c r="D17" i="35"/>
  <c r="E17" i="35"/>
  <c r="D18" i="35"/>
  <c r="E18" i="35"/>
  <c r="D19" i="35"/>
  <c r="E19" i="35"/>
  <c r="D20" i="35"/>
  <c r="E20" i="35"/>
  <c r="D21" i="35"/>
  <c r="E21" i="35"/>
  <c r="D22" i="35"/>
  <c r="E22" i="35"/>
  <c r="D23" i="35"/>
  <c r="E23" i="35"/>
  <c r="D24" i="35"/>
  <c r="E24" i="35"/>
  <c r="D25" i="35"/>
  <c r="E25" i="35"/>
  <c r="D26" i="35"/>
  <c r="E26" i="35"/>
  <c r="D27" i="35"/>
  <c r="E27" i="35"/>
  <c r="D28" i="35"/>
  <c r="E28" i="35"/>
  <c r="D29" i="35"/>
  <c r="E29" i="35"/>
  <c r="D30" i="35"/>
  <c r="E30" i="35"/>
  <c r="D31" i="35"/>
  <c r="E31" i="35"/>
  <c r="ED77" i="26"/>
  <c r="D32" i="35"/>
  <c r="E32" i="35"/>
  <c r="D33" i="35"/>
  <c r="E33" i="35"/>
  <c r="EF40" i="26"/>
  <c r="D34" i="35"/>
  <c r="E34" i="35"/>
  <c r="D35" i="35"/>
  <c r="E35" i="35"/>
  <c r="D36" i="35"/>
  <c r="E36" i="35"/>
  <c r="D37" i="35"/>
  <c r="E37" i="35"/>
  <c r="D38" i="35"/>
  <c r="E38" i="35"/>
  <c r="D39" i="35"/>
  <c r="E39" i="35"/>
  <c r="D40" i="35"/>
  <c r="E40" i="35"/>
  <c r="EM77" i="26"/>
  <c r="D41" i="35"/>
  <c r="E41" i="35"/>
  <c r="D42" i="35"/>
  <c r="E42" i="35"/>
  <c r="D43" i="35"/>
  <c r="E43" i="35"/>
  <c r="D44" i="35"/>
  <c r="E44" i="35"/>
  <c r="D45" i="35"/>
  <c r="E45" i="35"/>
  <c r="ER40" i="26"/>
  <c r="D46" i="35"/>
  <c r="E46" i="35"/>
  <c r="D47" i="35"/>
  <c r="E47" i="35"/>
  <c r="D48" i="35"/>
  <c r="E48" i="35"/>
  <c r="D49" i="35"/>
  <c r="E49" i="35"/>
  <c r="D50" i="35"/>
  <c r="E50" i="35"/>
  <c r="D51" i="35"/>
  <c r="E51" i="35"/>
  <c r="D52" i="35"/>
  <c r="E52" i="35"/>
  <c r="D53" i="35"/>
  <c r="E53" i="35"/>
  <c r="D54" i="35"/>
  <c r="E54" i="35"/>
  <c r="D55" i="35"/>
  <c r="E55" i="35"/>
  <c r="D56" i="35"/>
  <c r="E56" i="35"/>
  <c r="D57" i="35"/>
  <c r="E57" i="35"/>
  <c r="D58" i="35"/>
  <c r="E58" i="35"/>
  <c r="FE77" i="26"/>
  <c r="D59" i="35"/>
  <c r="E59" i="35"/>
  <c r="D60" i="35"/>
  <c r="E60" i="35"/>
  <c r="D61" i="35"/>
  <c r="E61" i="35"/>
  <c r="D62" i="35"/>
  <c r="E62" i="35"/>
  <c r="D63" i="35"/>
  <c r="E63" i="35"/>
  <c r="D64" i="35"/>
  <c r="E64" i="35"/>
  <c r="D65" i="35"/>
  <c r="E65" i="35"/>
  <c r="D66" i="35"/>
  <c r="E66" i="35"/>
  <c r="D67" i="35"/>
  <c r="E67" i="35"/>
  <c r="D68" i="35"/>
  <c r="E68" i="35"/>
  <c r="D69" i="35"/>
  <c r="E69" i="35"/>
  <c r="D70" i="35"/>
  <c r="E70" i="35"/>
  <c r="D71" i="35"/>
  <c r="E71" i="35"/>
  <c r="D72" i="35"/>
  <c r="E72" i="35"/>
  <c r="D73" i="35"/>
  <c r="E73" i="35"/>
  <c r="D74" i="35"/>
  <c r="E74" i="35"/>
  <c r="D75" i="35"/>
  <c r="E75" i="35"/>
  <c r="D76" i="35"/>
  <c r="E76" i="35"/>
  <c r="D77" i="35"/>
  <c r="E77" i="35"/>
  <c r="D78" i="35"/>
  <c r="E78" i="35"/>
  <c r="D79" i="35"/>
  <c r="E79" i="35"/>
  <c r="FZ40" i="26"/>
  <c r="D80" i="35"/>
  <c r="E80" i="35"/>
  <c r="GA40" i="26"/>
  <c r="D81" i="35"/>
  <c r="E81" i="35"/>
  <c r="D82" i="35"/>
  <c r="E82" i="35"/>
  <c r="D83" i="35"/>
  <c r="E83" i="35"/>
  <c r="D84" i="35"/>
  <c r="E84" i="35"/>
  <c r="D85" i="35"/>
  <c r="E85" i="35"/>
  <c r="GF40" i="26"/>
  <c r="D86" i="35"/>
  <c r="E86" i="35"/>
  <c r="D87" i="35"/>
  <c r="E87" i="35"/>
  <c r="GH77" i="26"/>
  <c r="D88" i="35"/>
  <c r="E88" i="35"/>
  <c r="D89" i="35"/>
  <c r="E89" i="35"/>
  <c r="GJ77" i="26"/>
  <c r="D90" i="35"/>
  <c r="E90" i="35"/>
  <c r="D91" i="35"/>
  <c r="E91" i="35"/>
  <c r="D92" i="35"/>
  <c r="E92" i="35"/>
  <c r="D93" i="35"/>
  <c r="E93" i="35"/>
  <c r="D94" i="35"/>
  <c r="E94" i="35"/>
  <c r="D95" i="35"/>
  <c r="E95" i="35"/>
  <c r="D96" i="35"/>
  <c r="E96" i="35"/>
  <c r="GQ77" i="26"/>
  <c r="D97" i="35"/>
  <c r="E97" i="35"/>
  <c r="D98" i="35"/>
  <c r="E98" i="35"/>
  <c r="CT107" i="26"/>
  <c r="CT117" i="26" s="1"/>
  <c r="D99" i="35"/>
  <c r="E99" i="35"/>
  <c r="GT40" i="26"/>
  <c r="D100" i="35"/>
  <c r="E100" i="35"/>
  <c r="D101" i="35"/>
  <c r="E101" i="35"/>
  <c r="D102" i="35"/>
  <c r="E102" i="35"/>
  <c r="D103" i="35"/>
  <c r="E103" i="35"/>
  <c r="D104" i="35"/>
  <c r="E104" i="35"/>
  <c r="D105" i="35"/>
  <c r="E105" i="35"/>
  <c r="D106" i="35"/>
  <c r="E106" i="35"/>
  <c r="D107" i="35"/>
  <c r="E107" i="35"/>
  <c r="D108" i="35"/>
  <c r="E108" i="35"/>
  <c r="D109" i="35"/>
  <c r="E109" i="35"/>
  <c r="D110" i="35"/>
  <c r="E110" i="35"/>
  <c r="D111" i="35"/>
  <c r="E111" i="35"/>
  <c r="D112" i="35"/>
  <c r="E112" i="35"/>
  <c r="D113" i="35"/>
  <c r="E113" i="35"/>
  <c r="D114" i="35"/>
  <c r="E114" i="35"/>
  <c r="D115" i="35"/>
  <c r="E115" i="35"/>
  <c r="D116" i="35"/>
  <c r="E116" i="35"/>
  <c r="D117" i="35"/>
  <c r="E117" i="35"/>
  <c r="D118" i="35"/>
  <c r="E118" i="35"/>
  <c r="D119" i="35"/>
  <c r="E119" i="35"/>
  <c r="D120" i="35"/>
  <c r="E120" i="35"/>
  <c r="D121" i="35"/>
  <c r="E121" i="35"/>
  <c r="D122" i="35"/>
  <c r="E122" i="35"/>
  <c r="D123" i="35"/>
  <c r="E123" i="35"/>
  <c r="D124" i="35"/>
  <c r="E124" i="35"/>
  <c r="D125" i="35"/>
  <c r="E125" i="35"/>
  <c r="D126" i="35"/>
  <c r="E126" i="35"/>
  <c r="D127" i="35"/>
  <c r="E127" i="35"/>
  <c r="D128" i="35"/>
  <c r="E128" i="35"/>
  <c r="D129" i="35"/>
  <c r="E129" i="35"/>
  <c r="D130" i="35"/>
  <c r="E130" i="35"/>
  <c r="D131" i="35"/>
  <c r="E131" i="35"/>
  <c r="D132" i="35"/>
  <c r="E132" i="35"/>
  <c r="D133" i="35"/>
  <c r="E133" i="35"/>
  <c r="D134" i="35"/>
  <c r="E134" i="35"/>
  <c r="D135" i="35"/>
  <c r="E135" i="35"/>
  <c r="D136" i="35"/>
  <c r="E136" i="35"/>
  <c r="D137" i="35"/>
  <c r="E137" i="35"/>
  <c r="D138" i="35"/>
  <c r="E138" i="35"/>
  <c r="D139" i="35"/>
  <c r="E139" i="35"/>
  <c r="D140" i="35"/>
  <c r="E140" i="35"/>
  <c r="D141" i="35"/>
  <c r="E141" i="35"/>
  <c r="D142" i="35"/>
  <c r="E142" i="35"/>
  <c r="D143" i="35"/>
  <c r="E143" i="35"/>
  <c r="D144" i="35"/>
  <c r="E144" i="35"/>
  <c r="D145" i="35"/>
  <c r="E145" i="35"/>
  <c r="D146" i="35"/>
  <c r="E146" i="35"/>
  <c r="D147" i="35"/>
  <c r="E147" i="35"/>
  <c r="D148" i="35"/>
  <c r="E148" i="35"/>
  <c r="D149" i="35"/>
  <c r="E149" i="35"/>
  <c r="D150" i="35"/>
  <c r="E150" i="35"/>
  <c r="D151" i="35"/>
  <c r="E151" i="35"/>
  <c r="D152" i="35"/>
  <c r="E152" i="35"/>
  <c r="D153" i="35"/>
  <c r="E153" i="35"/>
  <c r="D154" i="35"/>
  <c r="E154" i="35"/>
  <c r="D155" i="35"/>
  <c r="E155" i="35"/>
  <c r="D156" i="35"/>
  <c r="E156" i="35"/>
  <c r="D157" i="35"/>
  <c r="E157" i="35"/>
  <c r="D158" i="35"/>
  <c r="E158" i="35"/>
  <c r="D159" i="35"/>
  <c r="E159" i="35"/>
  <c r="D160" i="35"/>
  <c r="E160" i="35"/>
  <c r="D161" i="35"/>
  <c r="E161" i="35"/>
  <c r="D162" i="35"/>
  <c r="E162" i="35"/>
  <c r="D163" i="35"/>
  <c r="E163" i="35"/>
  <c r="D164" i="35"/>
  <c r="E164" i="35"/>
  <c r="D165" i="35"/>
  <c r="E165" i="35"/>
  <c r="D166" i="35"/>
  <c r="E166" i="35"/>
  <c r="D167" i="35"/>
  <c r="E167" i="35"/>
  <c r="D168" i="35"/>
  <c r="E168" i="35"/>
  <c r="D169" i="35"/>
  <c r="E169" i="35"/>
  <c r="D170" i="35"/>
  <c r="E170" i="35"/>
  <c r="D171" i="35"/>
  <c r="E171" i="35"/>
  <c r="D172" i="35"/>
  <c r="E172" i="35"/>
  <c r="D173" i="35"/>
  <c r="E173" i="35"/>
  <c r="D174" i="35"/>
  <c r="E174" i="35"/>
  <c r="D175" i="35"/>
  <c r="E175" i="35"/>
  <c r="D176" i="35"/>
  <c r="E176" i="35"/>
  <c r="D177" i="35"/>
  <c r="E177" i="35"/>
  <c r="D178" i="35"/>
  <c r="E178" i="35"/>
  <c r="D179" i="35"/>
  <c r="E179" i="35"/>
  <c r="D180" i="35"/>
  <c r="E180" i="35"/>
  <c r="D181" i="35"/>
  <c r="E181" i="35"/>
  <c r="D182" i="35"/>
  <c r="E182" i="35"/>
  <c r="D183" i="35"/>
  <c r="E183" i="35"/>
  <c r="D184" i="35"/>
  <c r="E184" i="35"/>
  <c r="D185" i="35"/>
  <c r="E185" i="35"/>
  <c r="D186" i="35"/>
  <c r="E186" i="35"/>
  <c r="D187" i="35"/>
  <c r="E187" i="35"/>
  <c r="D188" i="35"/>
  <c r="E188" i="35"/>
  <c r="D189" i="35"/>
  <c r="E189" i="35"/>
  <c r="D190" i="35"/>
  <c r="E190" i="35"/>
  <c r="D191" i="35"/>
  <c r="E191" i="35"/>
  <c r="D192" i="35"/>
  <c r="E192" i="35"/>
  <c r="D193" i="35"/>
  <c r="E193" i="35"/>
  <c r="D194" i="35"/>
  <c r="E194" i="35"/>
  <c r="D195" i="35"/>
  <c r="E195" i="35"/>
  <c r="D196" i="35"/>
  <c r="E196" i="35"/>
  <c r="D197" i="35"/>
  <c r="E197" i="35"/>
  <c r="D198" i="35"/>
  <c r="E198" i="35"/>
  <c r="D199" i="35"/>
  <c r="E199" i="35"/>
  <c r="D200" i="35"/>
  <c r="E200" i="35"/>
  <c r="D201" i="35"/>
  <c r="E201" i="35"/>
  <c r="D202" i="35"/>
  <c r="E202" i="35"/>
  <c r="D203" i="35"/>
  <c r="E203" i="35"/>
  <c r="D204" i="35"/>
  <c r="E204" i="35"/>
  <c r="D205" i="35"/>
  <c r="E205" i="35"/>
  <c r="D206" i="35"/>
  <c r="E206" i="35"/>
  <c r="D207" i="35"/>
  <c r="E207" i="35"/>
  <c r="D208" i="35"/>
  <c r="E208" i="35"/>
  <c r="D209" i="35"/>
  <c r="E209" i="35"/>
  <c r="D210" i="35"/>
  <c r="E210" i="35"/>
  <c r="D211" i="35"/>
  <c r="E211" i="35"/>
  <c r="D212" i="35"/>
  <c r="E212" i="35"/>
  <c r="D213" i="35"/>
  <c r="E213" i="35"/>
  <c r="D214" i="35"/>
  <c r="E214" i="35"/>
  <c r="D215" i="35"/>
  <c r="E215" i="35"/>
  <c r="D216" i="35"/>
  <c r="E216" i="35"/>
  <c r="D217" i="35"/>
  <c r="E217" i="35"/>
  <c r="D218" i="35"/>
  <c r="E218" i="35"/>
  <c r="D219" i="35"/>
  <c r="E219" i="35"/>
  <c r="D220" i="35"/>
  <c r="E220" i="35"/>
  <c r="D221" i="35"/>
  <c r="E221" i="35"/>
  <c r="D222" i="35"/>
  <c r="E222" i="35"/>
  <c r="D223" i="35"/>
  <c r="E223" i="35"/>
  <c r="D224" i="35"/>
  <c r="E224" i="35"/>
  <c r="D225" i="35"/>
  <c r="E225" i="35"/>
  <c r="D226" i="35"/>
  <c r="E226" i="35"/>
  <c r="D227" i="35"/>
  <c r="E227" i="35"/>
  <c r="D228" i="35"/>
  <c r="E228" i="35"/>
  <c r="D229" i="35"/>
  <c r="E229" i="35"/>
  <c r="D230" i="35"/>
  <c r="E230" i="35"/>
  <c r="D231" i="35"/>
  <c r="E231" i="35"/>
  <c r="D232" i="35"/>
  <c r="E232" i="35"/>
  <c r="D233" i="35"/>
  <c r="E233" i="35"/>
  <c r="D234" i="35"/>
  <c r="E234" i="35"/>
  <c r="D235" i="35"/>
  <c r="E235" i="35"/>
  <c r="D236" i="35"/>
  <c r="E236" i="35"/>
  <c r="D237" i="35"/>
  <c r="E237" i="35"/>
  <c r="D238" i="35"/>
  <c r="E238" i="35"/>
  <c r="D239" i="35"/>
  <c r="E239" i="35"/>
  <c r="D240" i="35"/>
  <c r="E240" i="35"/>
  <c r="D241" i="35"/>
  <c r="E241" i="35"/>
  <c r="D242" i="35"/>
  <c r="E242" i="35"/>
  <c r="D243" i="35"/>
  <c r="E243" i="35"/>
  <c r="D244" i="35"/>
  <c r="E244" i="35"/>
  <c r="D245" i="35"/>
  <c r="E245" i="35"/>
  <c r="D246" i="35"/>
  <c r="E246" i="35"/>
  <c r="D247" i="35"/>
  <c r="E247" i="35"/>
  <c r="D248" i="35"/>
  <c r="E248" i="35"/>
  <c r="D249" i="35"/>
  <c r="E249" i="35"/>
  <c r="D250" i="35"/>
  <c r="E250" i="35"/>
  <c r="D251" i="35"/>
  <c r="E251" i="35"/>
  <c r="D252" i="35"/>
  <c r="E252" i="35"/>
  <c r="D253" i="35"/>
  <c r="E253" i="35"/>
  <c r="D254" i="35"/>
  <c r="E254" i="35"/>
  <c r="D255" i="35"/>
  <c r="E255" i="35"/>
  <c r="D256" i="35"/>
  <c r="E256" i="35"/>
  <c r="D257" i="35"/>
  <c r="E257" i="35"/>
  <c r="D258" i="35"/>
  <c r="E258" i="35"/>
  <c r="D259" i="35"/>
  <c r="E259" i="35"/>
  <c r="D260" i="35"/>
  <c r="E260" i="35"/>
  <c r="D261" i="35"/>
  <c r="E261" i="35"/>
  <c r="D262" i="35"/>
  <c r="E262" i="35"/>
  <c r="D263" i="35"/>
  <c r="E263" i="35"/>
  <c r="D264" i="35"/>
  <c r="E264" i="35"/>
  <c r="D265" i="35"/>
  <c r="E265" i="35"/>
  <c r="D266" i="35"/>
  <c r="E266" i="35"/>
  <c r="D267" i="35"/>
  <c r="E267" i="35"/>
  <c r="D268" i="35"/>
  <c r="E268" i="35"/>
  <c r="D269" i="35"/>
  <c r="E269" i="35"/>
  <c r="D270" i="35"/>
  <c r="E270" i="35"/>
  <c r="D271" i="35"/>
  <c r="E271" i="35"/>
  <c r="D272" i="35"/>
  <c r="E272" i="35"/>
  <c r="D273" i="35"/>
  <c r="E273" i="35"/>
  <c r="D274" i="35"/>
  <c r="E274" i="35"/>
  <c r="D275" i="35"/>
  <c r="E275" i="35"/>
  <c r="D276" i="35"/>
  <c r="E276" i="35"/>
  <c r="D277" i="35"/>
  <c r="E277" i="35"/>
  <c r="D278" i="35"/>
  <c r="E278" i="35"/>
  <c r="D279" i="35"/>
  <c r="E279" i="35"/>
  <c r="D280" i="35"/>
  <c r="E280" i="35"/>
  <c r="D281" i="35"/>
  <c r="E281" i="35"/>
  <c r="D282" i="35"/>
  <c r="E282" i="35"/>
  <c r="D283" i="35"/>
  <c r="E283" i="35"/>
  <c r="D284" i="35"/>
  <c r="E284" i="35"/>
  <c r="D285" i="35"/>
  <c r="E285" i="35"/>
  <c r="D286" i="35"/>
  <c r="E286" i="35"/>
  <c r="D287" i="35"/>
  <c r="E287" i="35"/>
  <c r="D288" i="35"/>
  <c r="E288" i="35"/>
  <c r="D289" i="35"/>
  <c r="E289" i="35"/>
  <c r="D290" i="35"/>
  <c r="E290" i="35"/>
  <c r="D291" i="35"/>
  <c r="E291" i="35"/>
  <c r="D292" i="35"/>
  <c r="E292" i="35"/>
  <c r="D293" i="35"/>
  <c r="E293" i="35"/>
  <c r="D294" i="35"/>
  <c r="E294" i="35"/>
  <c r="D295" i="35"/>
  <c r="E295" i="35"/>
  <c r="D296" i="35"/>
  <c r="E296" i="35"/>
  <c r="D297" i="35"/>
  <c r="E297" i="35"/>
  <c r="D298" i="35"/>
  <c r="E298" i="35"/>
  <c r="D299" i="35"/>
  <c r="E299" i="35"/>
  <c r="D300" i="35"/>
  <c r="E300" i="35"/>
  <c r="D301" i="35"/>
  <c r="E301" i="35"/>
  <c r="D302" i="35"/>
  <c r="E302" i="35"/>
  <c r="D303" i="35"/>
  <c r="E303" i="35"/>
  <c r="D304" i="35"/>
  <c r="E304" i="35"/>
  <c r="D305" i="35"/>
  <c r="E305" i="35"/>
  <c r="D306" i="35"/>
  <c r="E306" i="35"/>
  <c r="D307" i="35"/>
  <c r="E307" i="35"/>
  <c r="D308" i="35"/>
  <c r="E308" i="35"/>
  <c r="D309" i="35"/>
  <c r="E309" i="35"/>
  <c r="D310" i="35"/>
  <c r="E310" i="35"/>
  <c r="D311" i="35"/>
  <c r="E311" i="35"/>
  <c r="D312" i="35"/>
  <c r="E312" i="35"/>
  <c r="D313" i="35"/>
  <c r="E313" i="35"/>
  <c r="D314" i="35"/>
  <c r="E314" i="35"/>
  <c r="D315" i="35"/>
  <c r="E315" i="35"/>
  <c r="D316" i="35"/>
  <c r="E316" i="35"/>
  <c r="D317" i="35"/>
  <c r="E317" i="35"/>
  <c r="D318" i="35"/>
  <c r="E318" i="35"/>
  <c r="D319" i="35"/>
  <c r="E319" i="35"/>
  <c r="D320" i="35"/>
  <c r="E320" i="35"/>
  <c r="D321" i="35"/>
  <c r="E321" i="35"/>
  <c r="D322" i="35"/>
  <c r="E322" i="35"/>
  <c r="D323" i="35"/>
  <c r="E323" i="35"/>
  <c r="D324" i="35"/>
  <c r="E324" i="35"/>
  <c r="D325" i="35"/>
  <c r="E325" i="35"/>
  <c r="D326" i="35"/>
  <c r="E326" i="35"/>
  <c r="D327" i="35"/>
  <c r="E327" i="35"/>
  <c r="D328" i="35"/>
  <c r="E328" i="35"/>
  <c r="D329" i="35"/>
  <c r="E329" i="35"/>
  <c r="D330" i="35"/>
  <c r="E330" i="35"/>
  <c r="D331" i="35"/>
  <c r="E331" i="35"/>
  <c r="D332" i="35"/>
  <c r="E332" i="35"/>
  <c r="D333" i="35"/>
  <c r="E333" i="35"/>
  <c r="D334" i="35"/>
  <c r="E334" i="35"/>
  <c r="D335" i="35"/>
  <c r="E335" i="35"/>
  <c r="D336" i="35"/>
  <c r="E336" i="35"/>
  <c r="D337" i="35"/>
  <c r="E337" i="35"/>
  <c r="D338" i="35"/>
  <c r="E338" i="35"/>
  <c r="D339" i="35"/>
  <c r="E339" i="35"/>
  <c r="D340" i="35"/>
  <c r="E340" i="35"/>
  <c r="D341" i="35"/>
  <c r="E341" i="35"/>
  <c r="D342" i="35"/>
  <c r="E342" i="35"/>
  <c r="D343" i="35"/>
  <c r="E343" i="35"/>
  <c r="D344" i="35"/>
  <c r="E344" i="35"/>
  <c r="D345" i="35"/>
  <c r="E345" i="35"/>
  <c r="D346" i="35"/>
  <c r="E346" i="35"/>
  <c r="D347" i="35"/>
  <c r="E347" i="35"/>
  <c r="D348" i="35"/>
  <c r="E348" i="35"/>
  <c r="D349" i="35"/>
  <c r="E349" i="35"/>
  <c r="D350" i="35"/>
  <c r="E350" i="35"/>
  <c r="D351" i="35"/>
  <c r="E351" i="35"/>
  <c r="D352" i="35"/>
  <c r="E352" i="35"/>
  <c r="D353" i="35"/>
  <c r="E353" i="35"/>
  <c r="D354" i="35"/>
  <c r="E354" i="35"/>
  <c r="D355" i="35"/>
  <c r="E355" i="35"/>
  <c r="D356" i="35"/>
  <c r="E356" i="35"/>
  <c r="D357" i="35"/>
  <c r="E357" i="35"/>
  <c r="D358" i="35"/>
  <c r="E358" i="35"/>
  <c r="D359" i="35"/>
  <c r="E359" i="35"/>
  <c r="D360" i="35"/>
  <c r="E360" i="35"/>
  <c r="D361" i="35"/>
  <c r="E361" i="35"/>
  <c r="D362" i="35"/>
  <c r="E362" i="35"/>
  <c r="D363" i="35"/>
  <c r="E363" i="35"/>
  <c r="D364" i="35"/>
  <c r="E364" i="35"/>
  <c r="D365" i="35"/>
  <c r="E365" i="35"/>
  <c r="D366" i="35"/>
  <c r="E366" i="35"/>
  <c r="D367" i="35"/>
  <c r="E367" i="35"/>
  <c r="D368" i="35"/>
  <c r="E368" i="35"/>
  <c r="D369" i="35"/>
  <c r="E369" i="35"/>
  <c r="D370" i="35"/>
  <c r="E370" i="35"/>
  <c r="D371" i="35"/>
  <c r="E371" i="35"/>
  <c r="D372" i="35"/>
  <c r="E372" i="35"/>
  <c r="D373" i="35"/>
  <c r="E373" i="35"/>
  <c r="D374" i="35"/>
  <c r="E374" i="35"/>
  <c r="D375" i="35"/>
  <c r="E375" i="35"/>
  <c r="D376" i="35"/>
  <c r="E376" i="35"/>
  <c r="D377" i="35"/>
  <c r="E377" i="35"/>
  <c r="D378" i="35"/>
  <c r="E378" i="35"/>
  <c r="D379" i="35"/>
  <c r="E379" i="35"/>
  <c r="D380" i="35"/>
  <c r="E380" i="35"/>
  <c r="D381" i="35"/>
  <c r="E381" i="35"/>
  <c r="D382" i="35"/>
  <c r="E382" i="35"/>
  <c r="D383" i="35"/>
  <c r="E383" i="35"/>
  <c r="D384" i="35"/>
  <c r="E384" i="35"/>
  <c r="D385" i="35"/>
  <c r="E385" i="35"/>
  <c r="D386" i="35"/>
  <c r="E386" i="35"/>
  <c r="D387" i="35"/>
  <c r="E387" i="35"/>
  <c r="D388" i="35"/>
  <c r="E388" i="35"/>
  <c r="D389" i="35"/>
  <c r="E389" i="35"/>
  <c r="D390" i="35"/>
  <c r="E390" i="35"/>
  <c r="D391" i="35"/>
  <c r="E391" i="35"/>
  <c r="D392" i="35"/>
  <c r="E392" i="35"/>
  <c r="D393" i="35"/>
  <c r="E393" i="35"/>
  <c r="D394" i="35"/>
  <c r="E394" i="35"/>
  <c r="D395" i="35"/>
  <c r="E395" i="35"/>
  <c r="D396" i="35"/>
  <c r="E396" i="35"/>
  <c r="D397" i="35"/>
  <c r="E397" i="35"/>
  <c r="D398" i="35"/>
  <c r="E398" i="35"/>
  <c r="D399" i="35"/>
  <c r="E399" i="35"/>
  <c r="D400" i="35"/>
  <c r="E400" i="35"/>
  <c r="D401" i="35"/>
  <c r="E401" i="35"/>
  <c r="D402" i="35"/>
  <c r="E402" i="35"/>
  <c r="D403" i="35"/>
  <c r="E403" i="35"/>
  <c r="D404" i="35"/>
  <c r="E404" i="35"/>
  <c r="D405" i="35"/>
  <c r="E405" i="35"/>
  <c r="D406" i="35"/>
  <c r="E406" i="35"/>
  <c r="D407" i="35"/>
  <c r="E407" i="35"/>
  <c r="D408" i="35"/>
  <c r="E408" i="35"/>
  <c r="D409" i="35"/>
  <c r="E409" i="35"/>
  <c r="D410" i="35"/>
  <c r="E410" i="35"/>
  <c r="D411" i="35"/>
  <c r="E411" i="35"/>
  <c r="D412" i="35"/>
  <c r="E412" i="35"/>
  <c r="D413" i="35"/>
  <c r="E413" i="35"/>
  <c r="D414" i="35"/>
  <c r="E414" i="35"/>
  <c r="D415" i="35"/>
  <c r="E415" i="35"/>
  <c r="D416" i="35"/>
  <c r="E416" i="35"/>
  <c r="D417" i="35"/>
  <c r="E417" i="35"/>
  <c r="D418" i="35"/>
  <c r="E418" i="35"/>
  <c r="D419" i="35"/>
  <c r="E419" i="35"/>
  <c r="D420" i="35"/>
  <c r="E420" i="35"/>
  <c r="D421" i="35"/>
  <c r="E421" i="35"/>
  <c r="D422" i="35"/>
  <c r="E422" i="35"/>
  <c r="D423" i="35"/>
  <c r="E423" i="35"/>
  <c r="D424" i="35"/>
  <c r="E424" i="35"/>
  <c r="D425" i="35"/>
  <c r="E425" i="35"/>
  <c r="D426" i="35"/>
  <c r="E426" i="35"/>
  <c r="D427" i="35"/>
  <c r="E427" i="35"/>
  <c r="D428" i="35"/>
  <c r="E428" i="35"/>
  <c r="D429" i="35"/>
  <c r="E429" i="35"/>
  <c r="D430" i="35"/>
  <c r="E430" i="35"/>
  <c r="D431" i="35"/>
  <c r="E431" i="35"/>
  <c r="D432" i="35"/>
  <c r="E432" i="35"/>
  <c r="D433" i="35"/>
  <c r="E433" i="35"/>
  <c r="D434" i="35"/>
  <c r="E434" i="35"/>
  <c r="D435" i="35"/>
  <c r="E435" i="35"/>
  <c r="D436" i="35"/>
  <c r="E436" i="35"/>
  <c r="D437" i="35"/>
  <c r="E437" i="35"/>
  <c r="D438" i="35"/>
  <c r="E438" i="35"/>
  <c r="D439" i="35"/>
  <c r="E439" i="35"/>
  <c r="D440" i="35"/>
  <c r="E440" i="35"/>
  <c r="D441" i="35"/>
  <c r="E441" i="35"/>
  <c r="D442" i="35"/>
  <c r="E442" i="35"/>
  <c r="D443" i="35"/>
  <c r="E443" i="35"/>
  <c r="D444" i="35"/>
  <c r="E444" i="35"/>
  <c r="D445" i="35"/>
  <c r="E445" i="35"/>
  <c r="D446" i="35"/>
  <c r="E446" i="35"/>
  <c r="D447" i="35"/>
  <c r="E447" i="35"/>
  <c r="D448" i="35"/>
  <c r="E448" i="35"/>
  <c r="D449" i="35"/>
  <c r="E449" i="35"/>
  <c r="D450" i="35"/>
  <c r="E450" i="35"/>
  <c r="D451" i="35"/>
  <c r="E451" i="35"/>
  <c r="D452" i="35"/>
  <c r="E452" i="35"/>
  <c r="D453" i="35"/>
  <c r="E453" i="35"/>
  <c r="D454" i="35"/>
  <c r="E454" i="35"/>
  <c r="D455" i="35"/>
  <c r="E455" i="35"/>
  <c r="D456" i="35"/>
  <c r="E456" i="35"/>
  <c r="D457" i="35"/>
  <c r="E457" i="35"/>
  <c r="D458" i="35"/>
  <c r="E458" i="35"/>
  <c r="D459" i="35"/>
  <c r="E459" i="35"/>
  <c r="D460" i="35"/>
  <c r="E460" i="35"/>
  <c r="D461" i="35"/>
  <c r="E461" i="35"/>
  <c r="D462" i="35"/>
  <c r="E462" i="35"/>
  <c r="D463" i="35"/>
  <c r="E463" i="35"/>
  <c r="D464" i="35"/>
  <c r="E464" i="35"/>
  <c r="D465" i="35"/>
  <c r="E465" i="35"/>
  <c r="D466" i="35"/>
  <c r="E466" i="35"/>
  <c r="D467" i="35"/>
  <c r="E467" i="35"/>
  <c r="D468" i="35"/>
  <c r="E468" i="35"/>
  <c r="D469" i="35"/>
  <c r="E469" i="35"/>
  <c r="D470" i="35"/>
  <c r="E470" i="35"/>
  <c r="D471" i="35"/>
  <c r="E471" i="35"/>
  <c r="D472" i="35"/>
  <c r="E472" i="35"/>
  <c r="D473" i="35"/>
  <c r="E473" i="35"/>
  <c r="D474" i="35"/>
  <c r="E474" i="35"/>
  <c r="D475" i="35"/>
  <c r="E475" i="35"/>
  <c r="D476" i="35"/>
  <c r="E476" i="35"/>
  <c r="D477" i="35"/>
  <c r="E477" i="35"/>
  <c r="D478" i="35"/>
  <c r="E478" i="35"/>
  <c r="D479" i="35"/>
  <c r="E479" i="35"/>
  <c r="D480" i="35"/>
  <c r="E480" i="35"/>
  <c r="D481" i="35"/>
  <c r="E481" i="35"/>
  <c r="D482" i="35"/>
  <c r="E482" i="35"/>
  <c r="D483" i="35"/>
  <c r="E483" i="35"/>
  <c r="D484" i="35"/>
  <c r="E484" i="35"/>
  <c r="D485" i="35"/>
  <c r="E485" i="35"/>
  <c r="D486" i="35"/>
  <c r="E486" i="35"/>
  <c r="D487" i="35"/>
  <c r="E487" i="35"/>
  <c r="D488" i="35"/>
  <c r="E488" i="35"/>
  <c r="D489" i="35"/>
  <c r="E489" i="35"/>
  <c r="D490" i="35"/>
  <c r="E490" i="35"/>
  <c r="D491" i="35"/>
  <c r="E491" i="35"/>
  <c r="D492" i="35"/>
  <c r="E492" i="35"/>
  <c r="D493" i="35"/>
  <c r="E493" i="35"/>
  <c r="D494" i="35"/>
  <c r="E494" i="35"/>
  <c r="D495" i="35"/>
  <c r="E495" i="35"/>
  <c r="D496" i="35"/>
  <c r="E496" i="35"/>
  <c r="D497" i="35"/>
  <c r="E497" i="35"/>
  <c r="D498" i="35"/>
  <c r="E498" i="35"/>
  <c r="D499" i="35"/>
  <c r="E499" i="35"/>
  <c r="D500" i="35"/>
  <c r="E500" i="35"/>
  <c r="D501" i="35"/>
  <c r="E501" i="35"/>
  <c r="D502" i="35"/>
  <c r="E502" i="35"/>
  <c r="D503" i="35"/>
  <c r="E503" i="35"/>
  <c r="D504" i="35"/>
  <c r="E504" i="35"/>
  <c r="D505" i="35"/>
  <c r="E505" i="35"/>
  <c r="D506" i="35"/>
  <c r="E506" i="35"/>
  <c r="D507" i="35"/>
  <c r="E507" i="35"/>
  <c r="D508" i="35"/>
  <c r="E508" i="35"/>
  <c r="D509" i="35"/>
  <c r="E509" i="35"/>
  <c r="D510" i="35"/>
  <c r="E510" i="35"/>
  <c r="D511" i="35"/>
  <c r="E511" i="35"/>
  <c r="D512" i="35"/>
  <c r="E512" i="35"/>
  <c r="D513" i="35"/>
  <c r="E513" i="35"/>
  <c r="D514" i="35"/>
  <c r="E514" i="35"/>
  <c r="D515" i="35"/>
  <c r="E515" i="35"/>
  <c r="D516" i="35"/>
  <c r="E516" i="35"/>
  <c r="D517" i="35"/>
  <c r="E517" i="35"/>
  <c r="D518" i="35"/>
  <c r="E518" i="35"/>
  <c r="D519" i="35"/>
  <c r="E519" i="35"/>
  <c r="D520" i="35"/>
  <c r="E520" i="35"/>
  <c r="D521" i="35"/>
  <c r="E521" i="35"/>
  <c r="D522" i="35"/>
  <c r="E522" i="35"/>
  <c r="D523" i="35"/>
  <c r="E523" i="35"/>
  <c r="D524" i="35"/>
  <c r="E524" i="35"/>
  <c r="D525" i="35"/>
  <c r="E525" i="35"/>
  <c r="D526" i="35"/>
  <c r="E526" i="35"/>
  <c r="D527" i="35"/>
  <c r="E527" i="35"/>
  <c r="D528" i="35"/>
  <c r="E528" i="35"/>
  <c r="D529" i="35"/>
  <c r="E529" i="35"/>
  <c r="D530" i="35"/>
  <c r="E530" i="35"/>
  <c r="D531" i="35"/>
  <c r="E531" i="35"/>
  <c r="D532" i="35"/>
  <c r="E532" i="35"/>
  <c r="D533" i="35"/>
  <c r="E533" i="35"/>
  <c r="D534" i="35"/>
  <c r="E534" i="35"/>
  <c r="D535" i="35"/>
  <c r="E535" i="35"/>
  <c r="D536" i="35"/>
  <c r="E536" i="35"/>
  <c r="D537" i="35"/>
  <c r="E537" i="35"/>
  <c r="D538" i="35"/>
  <c r="E538" i="35"/>
  <c r="D539" i="35"/>
  <c r="E539" i="35"/>
  <c r="D540" i="35"/>
  <c r="E540" i="35"/>
  <c r="D541" i="35"/>
  <c r="E541" i="35"/>
  <c r="D542" i="35"/>
  <c r="E542" i="35"/>
  <c r="D543" i="35"/>
  <c r="E543" i="35"/>
  <c r="D544" i="35"/>
  <c r="E544" i="35"/>
  <c r="D545" i="35"/>
  <c r="E545" i="35"/>
  <c r="D546" i="35"/>
  <c r="E546" i="35"/>
  <c r="D547" i="35"/>
  <c r="E547" i="35"/>
  <c r="D548" i="35"/>
  <c r="E548" i="35"/>
  <c r="D549" i="35"/>
  <c r="E549" i="35"/>
  <c r="D550" i="35"/>
  <c r="E550" i="35"/>
  <c r="D551" i="35"/>
  <c r="E551" i="35"/>
  <c r="D552" i="35"/>
  <c r="E552" i="35"/>
  <c r="D553" i="35"/>
  <c r="E553" i="35"/>
  <c r="D554" i="35"/>
  <c r="E554" i="35"/>
  <c r="D555" i="35"/>
  <c r="E555" i="35"/>
  <c r="D556" i="35"/>
  <c r="E556" i="35"/>
  <c r="D557" i="35"/>
  <c r="E557" i="35"/>
  <c r="D558" i="35"/>
  <c r="E558" i="35"/>
  <c r="D559" i="35"/>
  <c r="E559" i="35"/>
  <c r="D560" i="35"/>
  <c r="E560" i="35"/>
  <c r="D561" i="35"/>
  <c r="E561" i="35"/>
  <c r="D562" i="35"/>
  <c r="E562" i="35"/>
  <c r="D563" i="35"/>
  <c r="E563" i="35"/>
  <c r="D564" i="35"/>
  <c r="E564" i="35"/>
  <c r="D565" i="35"/>
  <c r="E565" i="35"/>
  <c r="D566" i="35"/>
  <c r="E566" i="35"/>
  <c r="D567" i="35"/>
  <c r="E567" i="35"/>
  <c r="D568" i="35"/>
  <c r="E568" i="35"/>
  <c r="D569" i="35"/>
  <c r="E569" i="35"/>
  <c r="D570" i="35"/>
  <c r="E570" i="35"/>
  <c r="D571" i="35"/>
  <c r="E571" i="35"/>
  <c r="D572" i="35"/>
  <c r="E572" i="35"/>
  <c r="D573" i="35"/>
  <c r="E573" i="35"/>
  <c r="D574" i="35"/>
  <c r="E574" i="35"/>
  <c r="D575" i="35"/>
  <c r="E575" i="35"/>
  <c r="D576" i="35"/>
  <c r="E576" i="35"/>
  <c r="D577" i="35"/>
  <c r="E577" i="35"/>
  <c r="D578" i="35"/>
  <c r="E578" i="35"/>
  <c r="D579" i="35"/>
  <c r="E579" i="35"/>
  <c r="D580" i="35"/>
  <c r="E580" i="35"/>
  <c r="D581" i="35"/>
  <c r="E581" i="35"/>
  <c r="D582" i="35"/>
  <c r="E582" i="35"/>
  <c r="D583" i="35"/>
  <c r="E583" i="35"/>
  <c r="D584" i="35"/>
  <c r="E584" i="35"/>
  <c r="D585" i="35"/>
  <c r="E585" i="35"/>
  <c r="D586" i="35"/>
  <c r="E586" i="35"/>
  <c r="D587" i="35"/>
  <c r="E587" i="35"/>
  <c r="D588" i="35"/>
  <c r="E588" i="35"/>
  <c r="D589" i="35"/>
  <c r="E589" i="35"/>
  <c r="D590" i="35"/>
  <c r="E590" i="35"/>
  <c r="D591" i="35"/>
  <c r="E591" i="35"/>
  <c r="D592" i="35"/>
  <c r="E592" i="35"/>
  <c r="D593" i="35"/>
  <c r="E593" i="35"/>
  <c r="D594" i="35"/>
  <c r="E594" i="35"/>
  <c r="D595" i="35"/>
  <c r="E595" i="35"/>
  <c r="D596" i="35"/>
  <c r="E596" i="35"/>
  <c r="D597" i="35"/>
  <c r="E597" i="35"/>
  <c r="D598" i="35"/>
  <c r="E598" i="35"/>
  <c r="D599" i="35"/>
  <c r="E599" i="35"/>
  <c r="D600" i="35"/>
  <c r="E600" i="35"/>
  <c r="D601" i="35"/>
  <c r="E601" i="35"/>
  <c r="D602" i="35"/>
  <c r="E602" i="35"/>
  <c r="D603" i="35"/>
  <c r="E603" i="35"/>
  <c r="D604" i="35"/>
  <c r="E604" i="35"/>
  <c r="D605" i="35"/>
  <c r="E605" i="35"/>
  <c r="D606" i="35"/>
  <c r="E606" i="35"/>
  <c r="D607" i="35"/>
  <c r="E607" i="35"/>
  <c r="D608" i="35"/>
  <c r="E608" i="35"/>
  <c r="D609" i="35"/>
  <c r="E609" i="35"/>
  <c r="D610" i="35"/>
  <c r="E610" i="35"/>
  <c r="D611" i="35"/>
  <c r="E611" i="35"/>
  <c r="D612" i="35"/>
  <c r="E612" i="35"/>
  <c r="D613" i="35"/>
  <c r="E613" i="35"/>
  <c r="D614" i="35"/>
  <c r="E614" i="35"/>
  <c r="D615" i="35"/>
  <c r="E615" i="35"/>
  <c r="D616" i="35"/>
  <c r="E616" i="35"/>
  <c r="D617" i="35"/>
  <c r="E617" i="35"/>
  <c r="D618" i="35"/>
  <c r="E618" i="35"/>
  <c r="D619" i="35"/>
  <c r="E619" i="35"/>
  <c r="D620" i="35"/>
  <c r="E620" i="35"/>
  <c r="D621" i="35"/>
  <c r="E621" i="35"/>
  <c r="D622" i="35"/>
  <c r="E622" i="35"/>
  <c r="D623" i="35"/>
  <c r="E623" i="35"/>
  <c r="D624" i="35"/>
  <c r="E624" i="35"/>
  <c r="D625" i="35"/>
  <c r="E625" i="35"/>
  <c r="D626" i="35"/>
  <c r="E626" i="35"/>
  <c r="D627" i="35"/>
  <c r="E627" i="35"/>
  <c r="D628" i="35"/>
  <c r="E628" i="35"/>
  <c r="D629" i="35"/>
  <c r="E629" i="35"/>
  <c r="D630" i="35"/>
  <c r="E630" i="35"/>
  <c r="D631" i="35"/>
  <c r="E631" i="35"/>
  <c r="D632" i="35"/>
  <c r="E632" i="35"/>
  <c r="D633" i="35"/>
  <c r="E633" i="35"/>
  <c r="D634" i="35"/>
  <c r="E634" i="35"/>
  <c r="D635" i="35"/>
  <c r="E635" i="35"/>
  <c r="D636" i="35"/>
  <c r="E636" i="35"/>
  <c r="D637" i="35"/>
  <c r="E637" i="35"/>
  <c r="D638" i="35"/>
  <c r="E638" i="35"/>
  <c r="D639" i="35"/>
  <c r="E639" i="35"/>
  <c r="D640" i="35"/>
  <c r="E640" i="35"/>
  <c r="D641" i="35"/>
  <c r="E641" i="35"/>
  <c r="D642" i="35"/>
  <c r="E642" i="35"/>
  <c r="D643" i="35"/>
  <c r="E643" i="35"/>
  <c r="D644" i="35"/>
  <c r="E644" i="35"/>
  <c r="D645" i="35"/>
  <c r="E645" i="35"/>
  <c r="D646" i="35"/>
  <c r="E646" i="35"/>
  <c r="D647" i="35"/>
  <c r="E647" i="35"/>
  <c r="D648" i="35"/>
  <c r="E648" i="35"/>
  <c r="D649" i="35"/>
  <c r="E649" i="35"/>
  <c r="D650" i="35"/>
  <c r="E650" i="35"/>
  <c r="D651" i="35"/>
  <c r="E651" i="35"/>
  <c r="D652" i="35"/>
  <c r="E652" i="35"/>
  <c r="D653" i="35"/>
  <c r="E653" i="35"/>
  <c r="D654" i="35"/>
  <c r="E654" i="35"/>
  <c r="D655" i="35"/>
  <c r="E655" i="35"/>
  <c r="D656" i="35"/>
  <c r="E656" i="35"/>
  <c r="D657" i="35"/>
  <c r="E657" i="35"/>
  <c r="D658" i="35"/>
  <c r="E658" i="35"/>
  <c r="D659" i="35"/>
  <c r="E659" i="35"/>
  <c r="D660" i="35"/>
  <c r="E660" i="35"/>
  <c r="D661" i="35"/>
  <c r="E661" i="35"/>
  <c r="D662" i="35"/>
  <c r="E662" i="35"/>
  <c r="D663" i="35"/>
  <c r="E663" i="35"/>
  <c r="D664" i="35"/>
  <c r="E664" i="35"/>
  <c r="D665" i="35"/>
  <c r="E665" i="35"/>
  <c r="D666" i="35"/>
  <c r="E666" i="35"/>
  <c r="D667" i="35"/>
  <c r="E667" i="35"/>
  <c r="D668" i="35"/>
  <c r="E668" i="35"/>
  <c r="D669" i="35"/>
  <c r="E669" i="35"/>
  <c r="D670" i="35"/>
  <c r="E670" i="35"/>
  <c r="D671" i="35"/>
  <c r="E671" i="35"/>
  <c r="D672" i="35"/>
  <c r="E672" i="35"/>
  <c r="D673" i="35"/>
  <c r="E673" i="35"/>
  <c r="D674" i="35"/>
  <c r="E674" i="35"/>
  <c r="D675" i="35"/>
  <c r="E675" i="35"/>
  <c r="D676" i="35"/>
  <c r="E676" i="35"/>
  <c r="D677" i="35"/>
  <c r="E677" i="35"/>
  <c r="D678" i="35"/>
  <c r="E678" i="35"/>
  <c r="D679" i="35"/>
  <c r="E679" i="35"/>
  <c r="D680" i="35"/>
  <c r="E680" i="35"/>
  <c r="D681" i="35"/>
  <c r="E681" i="35"/>
  <c r="D682" i="35"/>
  <c r="E682" i="35"/>
  <c r="D683" i="35"/>
  <c r="E683" i="35"/>
  <c r="D684" i="35"/>
  <c r="E684" i="35"/>
  <c r="D685" i="35"/>
  <c r="E685" i="35"/>
  <c r="D686" i="35"/>
  <c r="E686" i="35"/>
  <c r="D687" i="35"/>
  <c r="E687" i="35"/>
  <c r="D688" i="35"/>
  <c r="E688" i="35"/>
  <c r="D689" i="35"/>
  <c r="E689" i="35"/>
  <c r="D690" i="35"/>
  <c r="E690" i="35"/>
  <c r="D691" i="35"/>
  <c r="E691" i="35"/>
  <c r="D692" i="35"/>
  <c r="E692" i="35"/>
  <c r="D693" i="35"/>
  <c r="E693" i="35"/>
  <c r="D694" i="35"/>
  <c r="E694" i="35"/>
  <c r="D695" i="35"/>
  <c r="E695" i="35"/>
  <c r="D696" i="35"/>
  <c r="E696" i="35"/>
  <c r="D697" i="35"/>
  <c r="E697" i="35"/>
  <c r="D698" i="35"/>
  <c r="E698" i="35"/>
  <c r="D699" i="35"/>
  <c r="E699" i="35"/>
  <c r="D700" i="35"/>
  <c r="E700" i="35"/>
  <c r="D701" i="35"/>
  <c r="E701" i="35"/>
  <c r="D702" i="35"/>
  <c r="E702" i="35"/>
  <c r="D703" i="35"/>
  <c r="E703" i="35"/>
  <c r="D704" i="35"/>
  <c r="E704" i="35"/>
  <c r="D705" i="35"/>
  <c r="E705" i="35"/>
  <c r="D706" i="35"/>
  <c r="E706" i="35"/>
  <c r="D707" i="35"/>
  <c r="E707" i="35"/>
  <c r="D708" i="35"/>
  <c r="E708" i="35"/>
  <c r="D709" i="35"/>
  <c r="E709" i="35"/>
  <c r="D710" i="35"/>
  <c r="E710" i="35"/>
  <c r="D711" i="35"/>
  <c r="E711" i="35"/>
  <c r="D712" i="35"/>
  <c r="E712" i="35"/>
  <c r="D713" i="35"/>
  <c r="E713" i="35"/>
  <c r="D714" i="35"/>
  <c r="E714" i="35"/>
  <c r="D715" i="35"/>
  <c r="E715" i="35"/>
  <c r="D716" i="35"/>
  <c r="E716" i="35"/>
  <c r="D717" i="35"/>
  <c r="E717" i="35"/>
  <c r="D718" i="35"/>
  <c r="E718" i="35"/>
  <c r="D719" i="35"/>
  <c r="E719" i="35"/>
  <c r="D720" i="35"/>
  <c r="E720" i="35"/>
  <c r="D721" i="35"/>
  <c r="E721" i="35"/>
  <c r="D722" i="35"/>
  <c r="E722" i="35"/>
  <c r="D723" i="35"/>
  <c r="E723" i="35"/>
  <c r="D724" i="35"/>
  <c r="E724" i="35"/>
  <c r="D725" i="35"/>
  <c r="E725" i="35"/>
  <c r="D726" i="35"/>
  <c r="E726" i="35"/>
  <c r="D727" i="35"/>
  <c r="E727" i="35"/>
  <c r="D728" i="35"/>
  <c r="E728" i="35"/>
  <c r="D729" i="35"/>
  <c r="E729" i="35"/>
  <c r="D730" i="35"/>
  <c r="E730" i="35"/>
  <c r="D731" i="35"/>
  <c r="E731" i="35"/>
  <c r="D732" i="35"/>
  <c r="E732" i="35"/>
  <c r="D733" i="35"/>
  <c r="E733" i="35"/>
  <c r="D734" i="35"/>
  <c r="E734" i="35"/>
  <c r="D735" i="35"/>
  <c r="E735" i="35"/>
  <c r="D736" i="35"/>
  <c r="E736" i="35"/>
  <c r="D737" i="35"/>
  <c r="E737" i="35"/>
  <c r="D738" i="35"/>
  <c r="E738" i="35"/>
  <c r="D739" i="35"/>
  <c r="E739" i="35"/>
  <c r="D740" i="35"/>
  <c r="E740" i="35"/>
  <c r="D741" i="35"/>
  <c r="E741" i="35"/>
  <c r="D742" i="35"/>
  <c r="E742" i="35"/>
  <c r="D743" i="35"/>
  <c r="E743" i="35"/>
  <c r="D744" i="35"/>
  <c r="E744" i="35"/>
  <c r="D745" i="35"/>
  <c r="E745" i="35"/>
  <c r="D746" i="35"/>
  <c r="E746" i="35"/>
  <c r="D747" i="35"/>
  <c r="E747" i="35"/>
  <c r="D748" i="35"/>
  <c r="E748" i="35"/>
  <c r="D749" i="35"/>
  <c r="E749" i="35"/>
  <c r="D750" i="35"/>
  <c r="E750" i="35"/>
  <c r="D751" i="35"/>
  <c r="E751" i="35"/>
  <c r="D752" i="35"/>
  <c r="E752" i="35"/>
  <c r="D753" i="35"/>
  <c r="E753" i="35"/>
  <c r="D754" i="35"/>
  <c r="E754" i="35"/>
  <c r="D755" i="35"/>
  <c r="E755" i="35"/>
  <c r="D756" i="35"/>
  <c r="E756" i="35"/>
  <c r="D757" i="35"/>
  <c r="E757" i="35"/>
  <c r="D758" i="35"/>
  <c r="E758" i="35"/>
  <c r="D759" i="35"/>
  <c r="E759" i="35"/>
  <c r="D760" i="35"/>
  <c r="E760" i="35"/>
  <c r="D761" i="35"/>
  <c r="E761" i="35"/>
  <c r="D762" i="35"/>
  <c r="E762" i="35"/>
  <c r="D763" i="35"/>
  <c r="E763" i="35"/>
  <c r="D764" i="35"/>
  <c r="E764" i="35"/>
  <c r="D765" i="35"/>
  <c r="E765" i="35"/>
  <c r="D766" i="35"/>
  <c r="E766" i="35"/>
  <c r="D767" i="35"/>
  <c r="E767" i="35"/>
  <c r="D768" i="35"/>
  <c r="E768" i="35"/>
  <c r="D769" i="35"/>
  <c r="E769" i="35"/>
  <c r="D770" i="35"/>
  <c r="E770" i="35"/>
  <c r="D771" i="35"/>
  <c r="E771" i="35"/>
  <c r="D772" i="35"/>
  <c r="E772" i="35"/>
  <c r="D773" i="35"/>
  <c r="E773" i="35"/>
  <c r="D774" i="35"/>
  <c r="E774" i="35"/>
  <c r="D775" i="35"/>
  <c r="E775" i="35"/>
  <c r="D776" i="35"/>
  <c r="E776" i="35"/>
  <c r="D777" i="35"/>
  <c r="E777" i="35"/>
  <c r="D778" i="35"/>
  <c r="E778" i="35"/>
  <c r="D779" i="35"/>
  <c r="E779" i="35"/>
  <c r="D780" i="35"/>
  <c r="E780" i="35"/>
  <c r="D781" i="35"/>
  <c r="E781" i="35"/>
  <c r="D782" i="35"/>
  <c r="E782" i="35"/>
  <c r="D783" i="35"/>
  <c r="E783" i="35"/>
  <c r="D784" i="35"/>
  <c r="E784" i="35"/>
  <c r="D785" i="35"/>
  <c r="E785" i="35"/>
  <c r="D786" i="35"/>
  <c r="E786" i="35"/>
  <c r="D787" i="35"/>
  <c r="E787" i="35"/>
  <c r="D788" i="35"/>
  <c r="E788" i="35"/>
  <c r="D789" i="35"/>
  <c r="E789" i="35"/>
  <c r="D790" i="35"/>
  <c r="E790" i="35"/>
  <c r="D791" i="35"/>
  <c r="E791" i="35"/>
  <c r="D792" i="35"/>
  <c r="E792" i="35"/>
  <c r="D793" i="35"/>
  <c r="E793" i="35"/>
  <c r="D794" i="35"/>
  <c r="E794" i="35"/>
  <c r="D795" i="35"/>
  <c r="E795" i="35"/>
  <c r="D796" i="35"/>
  <c r="E796" i="35"/>
  <c r="D797" i="35"/>
  <c r="E797" i="35"/>
  <c r="D798" i="35"/>
  <c r="E798" i="35"/>
  <c r="D799" i="35"/>
  <c r="E799" i="35"/>
  <c r="D800" i="35"/>
  <c r="E800" i="35"/>
  <c r="D801" i="35"/>
  <c r="E801" i="35"/>
  <c r="D802" i="35"/>
  <c r="E802" i="35"/>
  <c r="D803" i="35"/>
  <c r="E803" i="35"/>
  <c r="D804" i="35"/>
  <c r="E804" i="35"/>
  <c r="D805" i="35"/>
  <c r="E805" i="35"/>
  <c r="D806" i="35"/>
  <c r="E806" i="35"/>
  <c r="D807" i="35"/>
  <c r="E807" i="35"/>
  <c r="D808" i="35"/>
  <c r="E808" i="35"/>
  <c r="D809" i="35"/>
  <c r="E809" i="35"/>
  <c r="D810" i="35"/>
  <c r="E810" i="35"/>
  <c r="D811" i="35"/>
  <c r="E811" i="35"/>
  <c r="D812" i="35"/>
  <c r="E812" i="35"/>
  <c r="D813" i="35"/>
  <c r="E813" i="35"/>
  <c r="D814" i="35"/>
  <c r="E814" i="35"/>
  <c r="D815" i="35"/>
  <c r="E815" i="35"/>
  <c r="D816" i="35"/>
  <c r="E816" i="35"/>
  <c r="D817" i="35"/>
  <c r="E817" i="35"/>
  <c r="D818" i="35"/>
  <c r="E818" i="35"/>
  <c r="D819" i="35"/>
  <c r="E819" i="35"/>
  <c r="D820" i="35"/>
  <c r="E820" i="35"/>
  <c r="D821" i="35"/>
  <c r="E821" i="35"/>
  <c r="D822" i="35"/>
  <c r="E822" i="35"/>
  <c r="D823" i="35"/>
  <c r="E823" i="35"/>
  <c r="D824" i="35"/>
  <c r="E824" i="35"/>
  <c r="D825" i="35"/>
  <c r="E825" i="35"/>
  <c r="D826" i="35"/>
  <c r="E826" i="35"/>
  <c r="D827" i="35"/>
  <c r="E827" i="35"/>
  <c r="D828" i="35"/>
  <c r="E828" i="35"/>
  <c r="D829" i="35"/>
  <c r="E829" i="35"/>
  <c r="D830" i="35"/>
  <c r="E830" i="35"/>
  <c r="D831" i="35"/>
  <c r="E831" i="35"/>
  <c r="D832" i="35"/>
  <c r="E832" i="35"/>
  <c r="D833" i="35"/>
  <c r="E833" i="35"/>
  <c r="D834" i="35"/>
  <c r="E834" i="35"/>
  <c r="D835" i="35"/>
  <c r="E835" i="35"/>
  <c r="D836" i="35"/>
  <c r="E836" i="35"/>
  <c r="D837" i="35"/>
  <c r="E837" i="35"/>
  <c r="D838" i="35"/>
  <c r="E838" i="35"/>
  <c r="D839" i="35"/>
  <c r="E839" i="35"/>
  <c r="D840" i="35"/>
  <c r="E840" i="35"/>
  <c r="D841" i="35"/>
  <c r="E841" i="35"/>
  <c r="D842" i="35"/>
  <c r="E842" i="35"/>
  <c r="D843" i="35"/>
  <c r="E843" i="35"/>
  <c r="D844" i="35"/>
  <c r="E844" i="35"/>
  <c r="D845" i="35"/>
  <c r="E845" i="35"/>
  <c r="D846" i="35"/>
  <c r="E846" i="35"/>
  <c r="D847" i="35"/>
  <c r="E847" i="35"/>
  <c r="D848" i="35"/>
  <c r="E848" i="35"/>
  <c r="D849" i="35"/>
  <c r="E849" i="35"/>
  <c r="D850" i="35"/>
  <c r="E850" i="35"/>
  <c r="D851" i="35"/>
  <c r="E851" i="35"/>
  <c r="D852" i="35"/>
  <c r="E852" i="35"/>
  <c r="D853" i="35"/>
  <c r="E853" i="35"/>
  <c r="D854" i="35"/>
  <c r="E854" i="35"/>
  <c r="D855" i="35"/>
  <c r="E855" i="35"/>
  <c r="D856" i="35"/>
  <c r="E856" i="35"/>
  <c r="D857" i="35"/>
  <c r="E857" i="35"/>
  <c r="D858" i="35"/>
  <c r="E858" i="35"/>
  <c r="D859" i="35"/>
  <c r="E859" i="35"/>
  <c r="D860" i="35"/>
  <c r="E860" i="35"/>
  <c r="D861" i="35"/>
  <c r="E861" i="35"/>
  <c r="D862" i="35"/>
  <c r="E862" i="35"/>
  <c r="D863" i="35"/>
  <c r="E863" i="35"/>
  <c r="D864" i="35"/>
  <c r="E864" i="35"/>
  <c r="D865" i="35"/>
  <c r="E865" i="35"/>
  <c r="D866" i="35"/>
  <c r="E866" i="35"/>
  <c r="D867" i="35"/>
  <c r="E867" i="35"/>
  <c r="D868" i="35"/>
  <c r="E868" i="35"/>
  <c r="D869" i="35"/>
  <c r="E869" i="35"/>
  <c r="D870" i="35"/>
  <c r="E870" i="35"/>
  <c r="D871" i="35"/>
  <c r="E871" i="35"/>
  <c r="D872" i="35"/>
  <c r="E872" i="35"/>
  <c r="D873" i="35"/>
  <c r="E873" i="35"/>
  <c r="D874" i="35"/>
  <c r="E874" i="35"/>
  <c r="D875" i="35"/>
  <c r="E875" i="35"/>
  <c r="D876" i="35"/>
  <c r="E876" i="35"/>
  <c r="D877" i="35"/>
  <c r="E877" i="35"/>
  <c r="D878" i="35"/>
  <c r="E878" i="35"/>
  <c r="D879" i="35"/>
  <c r="E879" i="35"/>
  <c r="D880" i="35"/>
  <c r="E880" i="35"/>
  <c r="D881" i="35"/>
  <c r="E881" i="35"/>
  <c r="D882" i="35"/>
  <c r="E882" i="35"/>
  <c r="D883" i="35"/>
  <c r="E883" i="35"/>
  <c r="D884" i="35"/>
  <c r="E884" i="35"/>
  <c r="D885" i="35"/>
  <c r="E885" i="35"/>
  <c r="D886" i="35"/>
  <c r="E886" i="35"/>
  <c r="D887" i="35"/>
  <c r="E887" i="35"/>
  <c r="D888" i="35"/>
  <c r="E888" i="35"/>
  <c r="D889" i="35"/>
  <c r="E889" i="35"/>
  <c r="D890" i="35"/>
  <c r="E890" i="35"/>
  <c r="D891" i="35"/>
  <c r="E891" i="35"/>
  <c r="D892" i="35"/>
  <c r="E892" i="35"/>
  <c r="D893" i="35"/>
  <c r="E893" i="35"/>
  <c r="D894" i="35"/>
  <c r="E894" i="35"/>
  <c r="D895" i="35"/>
  <c r="E895" i="35"/>
  <c r="D896" i="35"/>
  <c r="E896" i="35"/>
  <c r="D897" i="35"/>
  <c r="E897" i="35"/>
  <c r="D898" i="35"/>
  <c r="E898" i="35"/>
  <c r="D899" i="35"/>
  <c r="E899" i="35"/>
  <c r="D900" i="35"/>
  <c r="E900" i="35"/>
  <c r="D901" i="35"/>
  <c r="E901" i="35"/>
  <c r="D902" i="35"/>
  <c r="E902" i="35"/>
  <c r="D903" i="35"/>
  <c r="E903" i="35"/>
  <c r="D904" i="35"/>
  <c r="E904" i="35"/>
  <c r="D905" i="35"/>
  <c r="E905" i="35"/>
  <c r="D906" i="35"/>
  <c r="E906" i="35"/>
  <c r="D907" i="35"/>
  <c r="E907" i="35"/>
  <c r="D908" i="35"/>
  <c r="E908" i="35"/>
  <c r="D909" i="35"/>
  <c r="E909" i="35"/>
  <c r="D910" i="35"/>
  <c r="E910" i="35"/>
  <c r="D911" i="35"/>
  <c r="E911" i="35"/>
  <c r="D912" i="35"/>
  <c r="E912" i="35"/>
  <c r="D913" i="35"/>
  <c r="E913" i="35"/>
  <c r="D914" i="35"/>
  <c r="E914" i="35"/>
  <c r="D915" i="35"/>
  <c r="E915" i="35"/>
  <c r="D916" i="35"/>
  <c r="E916" i="35"/>
  <c r="D917" i="35"/>
  <c r="E917" i="35"/>
  <c r="D918" i="35"/>
  <c r="E918" i="35"/>
  <c r="D919" i="35"/>
  <c r="E919" i="35"/>
  <c r="D920" i="35"/>
  <c r="E920" i="35"/>
  <c r="D921" i="35"/>
  <c r="E921" i="35"/>
  <c r="D922" i="35"/>
  <c r="E922" i="35"/>
  <c r="D923" i="35"/>
  <c r="E923" i="35"/>
  <c r="D924" i="35"/>
  <c r="E924" i="35"/>
  <c r="D925" i="35"/>
  <c r="E925" i="35"/>
  <c r="D926" i="35"/>
  <c r="E926" i="35"/>
  <c r="D927" i="35"/>
  <c r="E927" i="35"/>
  <c r="D928" i="35"/>
  <c r="E928" i="35"/>
  <c r="D929" i="35"/>
  <c r="E929" i="35"/>
  <c r="D930" i="35"/>
  <c r="E930" i="35"/>
  <c r="D931" i="35"/>
  <c r="E931" i="35"/>
  <c r="D932" i="35"/>
  <c r="E932" i="35"/>
  <c r="D933" i="35"/>
  <c r="E933" i="35"/>
  <c r="D934" i="35"/>
  <c r="E934" i="35"/>
  <c r="D935" i="35"/>
  <c r="E935" i="35"/>
  <c r="D936" i="35"/>
  <c r="E936" i="35"/>
  <c r="D937" i="35"/>
  <c r="E937" i="35"/>
  <c r="D938" i="35"/>
  <c r="E938" i="35"/>
  <c r="D939" i="35"/>
  <c r="E939" i="35"/>
  <c r="D940" i="35"/>
  <c r="E940" i="35"/>
  <c r="D941" i="35"/>
  <c r="E941" i="35"/>
  <c r="D942" i="35"/>
  <c r="E942" i="35"/>
  <c r="D943" i="35"/>
  <c r="E943" i="35"/>
  <c r="D944" i="35"/>
  <c r="E944" i="35"/>
  <c r="D945" i="35"/>
  <c r="E945" i="35"/>
  <c r="D946" i="35"/>
  <c r="E946" i="35"/>
  <c r="D947" i="35"/>
  <c r="E947" i="35"/>
  <c r="D948" i="35"/>
  <c r="E948" i="35"/>
  <c r="D949" i="35"/>
  <c r="E949" i="35"/>
  <c r="D950" i="35"/>
  <c r="E950" i="35"/>
  <c r="D951" i="35"/>
  <c r="E951" i="35"/>
  <c r="D952" i="35"/>
  <c r="E952" i="35"/>
  <c r="D953" i="35"/>
  <c r="E953" i="35"/>
  <c r="D954" i="35"/>
  <c r="E954" i="35"/>
  <c r="D955" i="35"/>
  <c r="E955" i="35"/>
  <c r="D956" i="35"/>
  <c r="E956" i="35"/>
  <c r="D957" i="35"/>
  <c r="E957" i="35"/>
  <c r="D958" i="35"/>
  <c r="E958" i="35"/>
  <c r="D959" i="35"/>
  <c r="E959" i="35"/>
  <c r="D960" i="35"/>
  <c r="E960" i="35"/>
  <c r="D961" i="35"/>
  <c r="E961" i="35"/>
  <c r="D962" i="35"/>
  <c r="E962" i="35"/>
  <c r="D963" i="35"/>
  <c r="E963" i="35"/>
  <c r="D964" i="35"/>
  <c r="E964" i="35"/>
  <c r="D965" i="35"/>
  <c r="E965" i="35"/>
  <c r="D966" i="35"/>
  <c r="E966" i="35"/>
  <c r="D967" i="35"/>
  <c r="E967" i="35"/>
  <c r="D968" i="35"/>
  <c r="E968" i="35"/>
  <c r="D969" i="35"/>
  <c r="E969" i="35"/>
  <c r="D970" i="35"/>
  <c r="E970" i="35"/>
  <c r="D971" i="35"/>
  <c r="E971" i="35"/>
  <c r="D972" i="35"/>
  <c r="E972" i="35"/>
  <c r="D973" i="35"/>
  <c r="E973" i="35"/>
  <c r="D974" i="35"/>
  <c r="E974" i="35"/>
  <c r="D975" i="35"/>
  <c r="E975" i="35"/>
  <c r="D976" i="35"/>
  <c r="E976" i="35"/>
  <c r="D977" i="35"/>
  <c r="E977" i="35"/>
  <c r="D978" i="35"/>
  <c r="E978" i="35"/>
  <c r="D979" i="35"/>
  <c r="E979" i="35"/>
  <c r="D980" i="35"/>
  <c r="E980" i="35"/>
  <c r="D981" i="35"/>
  <c r="E981" i="35"/>
  <c r="D982" i="35"/>
  <c r="E982" i="35"/>
  <c r="D983" i="35"/>
  <c r="E983" i="35"/>
  <c r="D984" i="35"/>
  <c r="E984" i="35"/>
  <c r="D985" i="35"/>
  <c r="E985" i="35"/>
  <c r="D986" i="35"/>
  <c r="E986" i="35"/>
  <c r="D987" i="35"/>
  <c r="E987" i="35"/>
  <c r="D988" i="35"/>
  <c r="E988" i="35"/>
  <c r="D989" i="35"/>
  <c r="E989" i="35"/>
  <c r="D990" i="35"/>
  <c r="E990" i="35"/>
  <c r="D991" i="35"/>
  <c r="E991" i="35"/>
  <c r="D992" i="35"/>
  <c r="E992" i="35"/>
  <c r="D993" i="35"/>
  <c r="E993" i="35"/>
  <c r="D994" i="35"/>
  <c r="E994" i="35"/>
  <c r="D995" i="35"/>
  <c r="E995" i="35"/>
  <c r="D996" i="35"/>
  <c r="E996" i="35"/>
  <c r="D997" i="35"/>
  <c r="E997" i="35"/>
  <c r="D998" i="35"/>
  <c r="E998" i="35"/>
  <c r="D999" i="35"/>
  <c r="E999" i="35"/>
  <c r="D1000" i="35"/>
  <c r="E1000" i="35"/>
  <c r="D1001" i="35"/>
  <c r="E1001" i="35"/>
  <c r="D1002" i="35"/>
  <c r="E1002" i="35"/>
  <c r="H59" i="17"/>
  <c r="H60" i="17"/>
  <c r="CX49" i="26"/>
  <c r="H58" i="17"/>
  <c r="H61" i="17"/>
  <c r="H62" i="17"/>
  <c r="H63" i="17"/>
  <c r="CX75" i="26"/>
  <c r="CX74" i="26"/>
  <c r="CX73" i="26"/>
  <c r="CX72" i="26"/>
  <c r="CX71" i="26"/>
  <c r="CX70" i="26"/>
  <c r="CX69" i="26"/>
  <c r="CX68" i="26"/>
  <c r="CX67" i="26"/>
  <c r="CX66" i="26"/>
  <c r="CX65" i="26"/>
  <c r="CX64" i="26"/>
  <c r="CX63" i="26"/>
  <c r="CX62" i="26"/>
  <c r="CX61" i="26"/>
  <c r="CX60" i="26"/>
  <c r="CX59" i="26"/>
  <c r="CX58" i="26"/>
  <c r="CX57" i="26"/>
  <c r="CX56" i="26"/>
  <c r="CX55" i="26"/>
  <c r="CX54" i="26"/>
  <c r="CX53" i="26"/>
  <c r="CX52" i="26"/>
  <c r="CX51" i="26"/>
  <c r="CX50" i="26"/>
  <c r="CX48" i="26"/>
  <c r="CX47" i="26"/>
  <c r="CX44" i="26"/>
  <c r="CX43" i="26"/>
  <c r="CX42" i="26"/>
  <c r="CX38" i="26"/>
  <c r="CX37" i="26"/>
  <c r="CX36" i="26"/>
  <c r="CX35" i="26"/>
  <c r="CX34" i="26"/>
  <c r="CX33" i="26"/>
  <c r="CX32" i="26"/>
  <c r="CX31" i="26"/>
  <c r="CX30" i="26"/>
  <c r="CX29" i="26"/>
  <c r="CX28" i="26"/>
  <c r="CX27" i="26"/>
  <c r="CX26" i="26"/>
  <c r="CX25" i="26"/>
  <c r="CX24" i="26"/>
  <c r="CX23" i="26"/>
  <c r="CX22" i="26"/>
  <c r="CX21" i="26"/>
  <c r="CX20" i="26"/>
  <c r="CX19" i="26"/>
  <c r="CX18" i="26"/>
  <c r="CX17" i="26"/>
  <c r="CX16" i="26"/>
  <c r="CX14" i="26"/>
  <c r="CX13" i="26"/>
  <c r="CX12" i="26"/>
  <c r="CX11" i="26"/>
  <c r="CX10" i="26"/>
  <c r="CX7" i="26"/>
  <c r="CX6" i="26"/>
  <c r="CX5" i="26"/>
  <c r="D18" i="4"/>
  <c r="D17" i="4"/>
  <c r="D16" i="4"/>
  <c r="D13" i="4"/>
  <c r="D12" i="4"/>
  <c r="D11" i="4"/>
  <c r="CW105" i="26"/>
  <c r="CR105" i="26"/>
  <c r="CQ105" i="26"/>
  <c r="CN105" i="26"/>
  <c r="CS104" i="26"/>
  <c r="CR104" i="26"/>
  <c r="CM105" i="26"/>
  <c r="CK105" i="26"/>
  <c r="CI105" i="26"/>
  <c r="CF105" i="26"/>
  <c r="CD105" i="26"/>
  <c r="CM104" i="26"/>
  <c r="CK104" i="26"/>
  <c r="CI104" i="26"/>
  <c r="CH104" i="26"/>
  <c r="CG104" i="26"/>
  <c r="CF104" i="26"/>
  <c r="CD104" i="26"/>
  <c r="CC105" i="26"/>
  <c r="CA105" i="26"/>
  <c r="BZ105" i="26"/>
  <c r="BY105" i="26"/>
  <c r="BX105" i="26"/>
  <c r="BW105" i="26"/>
  <c r="BV105" i="26"/>
  <c r="BU105" i="26"/>
  <c r="BT105" i="26"/>
  <c r="BS105" i="26"/>
  <c r="BR105" i="26"/>
  <c r="BP105" i="26"/>
  <c r="BO105" i="26"/>
  <c r="BN105" i="26"/>
  <c r="BM105" i="26"/>
  <c r="BL105" i="26"/>
  <c r="BK105" i="26"/>
  <c r="BJ105" i="26"/>
  <c r="BI105" i="26"/>
  <c r="BH105" i="26"/>
  <c r="BG105" i="26"/>
  <c r="BE105" i="26"/>
  <c r="BD105" i="26"/>
  <c r="BC105" i="26"/>
  <c r="BB105" i="26"/>
  <c r="BA105" i="26"/>
  <c r="AZ105" i="26"/>
  <c r="AY105" i="26"/>
  <c r="AW105" i="26"/>
  <c r="AV105" i="26"/>
  <c r="AU105" i="26"/>
  <c r="AT105" i="26"/>
  <c r="AS105" i="26"/>
  <c r="AR105" i="26"/>
  <c r="CC104" i="26"/>
  <c r="CB104" i="26"/>
  <c r="CA104" i="26"/>
  <c r="BX104" i="26"/>
  <c r="BW104" i="26"/>
  <c r="BU104" i="26"/>
  <c r="BT104" i="26"/>
  <c r="BR104" i="26"/>
  <c r="BQ104" i="26"/>
  <c r="BP104" i="26"/>
  <c r="BK104" i="26"/>
  <c r="BJ104" i="26"/>
  <c r="BI104" i="26"/>
  <c r="BH104" i="26"/>
  <c r="BF104" i="26"/>
  <c r="BE104" i="26"/>
  <c r="BD104" i="26"/>
  <c r="BC104" i="26"/>
  <c r="AZ104" i="26"/>
  <c r="AY104" i="26"/>
  <c r="AX104" i="26"/>
  <c r="AW104" i="26"/>
  <c r="AV104" i="26"/>
  <c r="AT104" i="26"/>
  <c r="AS104" i="26"/>
  <c r="AR104" i="26"/>
  <c r="AQ104" i="26"/>
  <c r="AM105" i="26"/>
  <c r="AL105" i="26"/>
  <c r="AI105" i="26"/>
  <c r="AH105" i="26"/>
  <c r="AG105" i="26"/>
  <c r="AO104" i="26"/>
  <c r="AN104" i="26"/>
  <c r="AM104" i="26"/>
  <c r="AL104" i="26"/>
  <c r="AK104" i="26"/>
  <c r="AJ104" i="26"/>
  <c r="AH104" i="26"/>
  <c r="AG104" i="26"/>
  <c r="AF104" i="26"/>
  <c r="AE105" i="26"/>
  <c r="AD105" i="26"/>
  <c r="AB105" i="26"/>
  <c r="Y105" i="26"/>
  <c r="X105" i="26"/>
  <c r="AE104" i="26"/>
  <c r="AD104" i="26"/>
  <c r="AB104" i="26"/>
  <c r="AA104" i="26"/>
  <c r="Z104" i="26"/>
  <c r="Y104" i="26"/>
  <c r="X104" i="26"/>
  <c r="W104" i="26"/>
  <c r="V104" i="26"/>
  <c r="T105" i="26"/>
  <c r="S105" i="26"/>
  <c r="R105" i="26"/>
  <c r="Q105" i="26"/>
  <c r="P105" i="26"/>
  <c r="O105" i="26"/>
  <c r="N105" i="26"/>
  <c r="M105" i="26"/>
  <c r="L91" i="26"/>
  <c r="U104" i="26"/>
  <c r="T104" i="26"/>
  <c r="S104" i="26"/>
  <c r="Q104" i="26"/>
  <c r="N104" i="26"/>
  <c r="M104" i="26"/>
  <c r="L90" i="26"/>
  <c r="L104" i="26" s="1"/>
  <c r="L89" i="26"/>
  <c r="L82" i="26"/>
  <c r="L100" i="26" s="1"/>
  <c r="L81" i="26"/>
  <c r="L99" i="26" s="1"/>
  <c r="L80" i="26"/>
  <c r="K91" i="26"/>
  <c r="J91" i="26"/>
  <c r="J105" i="26" s="1"/>
  <c r="I91" i="26"/>
  <c r="H91" i="26"/>
  <c r="H105" i="26" s="1"/>
  <c r="G91" i="26"/>
  <c r="G105" i="26" s="1"/>
  <c r="F91" i="26"/>
  <c r="F105" i="26" s="1"/>
  <c r="E91" i="26"/>
  <c r="E105" i="26" s="1"/>
  <c r="D91" i="26"/>
  <c r="D105" i="26"/>
  <c r="C91" i="26"/>
  <c r="C105" i="26" s="1"/>
  <c r="B91" i="26"/>
  <c r="B105" i="26" s="1"/>
  <c r="K90" i="26"/>
  <c r="K104" i="26" s="1"/>
  <c r="J90" i="26"/>
  <c r="J104" i="26" s="1"/>
  <c r="I90" i="26"/>
  <c r="H90" i="26"/>
  <c r="H104" i="26" s="1"/>
  <c r="G90" i="26"/>
  <c r="G104" i="26" s="1"/>
  <c r="F90" i="26"/>
  <c r="F104" i="26" s="1"/>
  <c r="E90" i="26"/>
  <c r="E104" i="26" s="1"/>
  <c r="D90" i="26"/>
  <c r="D104" i="26" s="1"/>
  <c r="C90" i="26"/>
  <c r="C104" i="26" s="1"/>
  <c r="B90" i="26"/>
  <c r="B104" i="26" s="1"/>
  <c r="K82" i="26"/>
  <c r="J82" i="26"/>
  <c r="I82" i="26"/>
  <c r="I100" i="26" s="1"/>
  <c r="H82" i="26"/>
  <c r="H100" i="26" s="1"/>
  <c r="G82" i="26"/>
  <c r="G100" i="26" s="1"/>
  <c r="F82" i="26"/>
  <c r="E82" i="26"/>
  <c r="E100" i="26" s="1"/>
  <c r="D82" i="26"/>
  <c r="D100" i="26" s="1"/>
  <c r="C82" i="26"/>
  <c r="C100" i="26" s="1"/>
  <c r="B82" i="26"/>
  <c r="B100" i="26" s="1"/>
  <c r="K81" i="26"/>
  <c r="K99" i="26" s="1"/>
  <c r="J81" i="26"/>
  <c r="I81" i="26"/>
  <c r="H81" i="26"/>
  <c r="G81" i="26"/>
  <c r="G99" i="26" s="1"/>
  <c r="F81" i="26"/>
  <c r="E81" i="26"/>
  <c r="D81" i="26"/>
  <c r="C81" i="26"/>
  <c r="B81" i="26"/>
  <c r="I99" i="26"/>
  <c r="E86" i="26"/>
  <c r="K105" i="26"/>
  <c r="F100" i="26"/>
  <c r="CH105" i="26"/>
  <c r="CL105" i="26"/>
  <c r="CL104" i="26"/>
  <c r="CN104" i="26"/>
  <c r="F99" i="26"/>
  <c r="AK105" i="26"/>
  <c r="AO105" i="26"/>
  <c r="EC77" i="26"/>
  <c r="FF40" i="26"/>
  <c r="FX40" i="26"/>
  <c r="FX77" i="26"/>
  <c r="FH40" i="26"/>
  <c r="FH77" i="26"/>
  <c r="ER77" i="26"/>
  <c r="EB40" i="26"/>
  <c r="EB77" i="26"/>
  <c r="AC107" i="26"/>
  <c r="AC120" i="26" s="1"/>
  <c r="DL40" i="26"/>
  <c r="DL77" i="26"/>
  <c r="M107" i="26"/>
  <c r="M160" i="26" s="1"/>
  <c r="FN40" i="26"/>
  <c r="CU107" i="26"/>
  <c r="CU147" i="26" s="1"/>
  <c r="GT77" i="26"/>
  <c r="GN40" i="26"/>
  <c r="GN77" i="26"/>
  <c r="CO107" i="26"/>
  <c r="GL40" i="26"/>
  <c r="GL77" i="26"/>
  <c r="GF77" i="26"/>
  <c r="FP40" i="26"/>
  <c r="FP77" i="26"/>
  <c r="EZ40" i="26"/>
  <c r="EZ77" i="26"/>
  <c r="EJ40" i="26"/>
  <c r="EJ77" i="26"/>
  <c r="AK107" i="26"/>
  <c r="DT40" i="26"/>
  <c r="DT77" i="26"/>
  <c r="U107" i="26"/>
  <c r="DD40" i="26"/>
  <c r="DD77" i="26"/>
  <c r="E92" i="26"/>
  <c r="EX40" i="26"/>
  <c r="GQ40" i="26"/>
  <c r="GI40" i="26"/>
  <c r="GI77" i="26"/>
  <c r="CJ107" i="26"/>
  <c r="CJ134" i="26" s="1"/>
  <c r="GA77" i="26"/>
  <c r="FS40" i="26"/>
  <c r="FS77" i="26"/>
  <c r="BT107" i="26"/>
  <c r="FK40" i="26"/>
  <c r="FK77" i="26"/>
  <c r="FC40" i="26"/>
  <c r="FC77" i="26"/>
  <c r="EU40" i="26"/>
  <c r="EU77" i="26"/>
  <c r="EM40" i="26"/>
  <c r="AN107" i="26"/>
  <c r="AN123" i="26" s="1"/>
  <c r="EE40" i="26"/>
  <c r="EE77" i="26"/>
  <c r="DW40" i="26"/>
  <c r="DW77" i="26"/>
  <c r="DY40" i="26"/>
  <c r="DY77" i="26"/>
  <c r="DQ40" i="26"/>
  <c r="DQ77" i="26"/>
  <c r="R107" i="26"/>
  <c r="DI77" i="26"/>
  <c r="J92" i="26"/>
  <c r="J94" i="26" s="1"/>
  <c r="B83" i="26"/>
  <c r="F2" i="35"/>
  <c r="F3" i="35"/>
  <c r="F4" i="35"/>
  <c r="F5" i="35"/>
  <c r="F6" i="35"/>
  <c r="F7" i="35"/>
  <c r="F8" i="35"/>
  <c r="F9" i="35"/>
  <c r="F10" i="35"/>
  <c r="F11" i="35"/>
  <c r="CJ116" i="26"/>
  <c r="CJ108" i="26"/>
  <c r="CJ123" i="26"/>
  <c r="CJ156" i="26"/>
  <c r="CJ130" i="26"/>
  <c r="CJ127" i="26"/>
  <c r="CJ178" i="26"/>
  <c r="CJ164" i="26"/>
  <c r="CJ131" i="26"/>
  <c r="BA107" i="26"/>
  <c r="BA108" i="26" s="1"/>
  <c r="CG107" i="26"/>
  <c r="CG175" i="26" s="1"/>
  <c r="BG107" i="26"/>
  <c r="BG134" i="26" s="1"/>
  <c r="C3" i="17"/>
  <c r="F12" i="35"/>
  <c r="F13" i="35"/>
  <c r="F14" i="35"/>
  <c r="F15" i="35"/>
  <c r="F16" i="35"/>
  <c r="F17" i="35"/>
  <c r="F18" i="35"/>
  <c r="F19" i="35"/>
  <c r="F20" i="35"/>
  <c r="F21" i="35"/>
  <c r="F22" i="35"/>
  <c r="F23" i="35"/>
  <c r="F24" i="35"/>
  <c r="F25" i="35"/>
  <c r="F26" i="35"/>
  <c r="F27" i="35"/>
  <c r="F28" i="35"/>
  <c r="F29" i="35"/>
  <c r="F30" i="35"/>
  <c r="F31" i="35"/>
  <c r="F32" i="35"/>
  <c r="F33" i="35"/>
  <c r="F34" i="35"/>
  <c r="F35" i="35"/>
  <c r="F36" i="35"/>
  <c r="F37" i="35"/>
  <c r="F38" i="35"/>
  <c r="F39" i="35"/>
  <c r="F40" i="35"/>
  <c r="F41" i="35"/>
  <c r="F42" i="35"/>
  <c r="F43" i="35"/>
  <c r="F44" i="35"/>
  <c r="F45" i="35"/>
  <c r="F46" i="35"/>
  <c r="F47" i="35"/>
  <c r="F48" i="35"/>
  <c r="F49" i="35"/>
  <c r="F50" i="35"/>
  <c r="F51" i="35"/>
  <c r="F52" i="35"/>
  <c r="F53" i="35"/>
  <c r="F54" i="35"/>
  <c r="F55" i="35"/>
  <c r="F56" i="35"/>
  <c r="F57" i="35"/>
  <c r="F58" i="35"/>
  <c r="F59" i="35"/>
  <c r="F60" i="35"/>
  <c r="F61" i="35"/>
  <c r="F62" i="35"/>
  <c r="F63" i="35"/>
  <c r="F64" i="35"/>
  <c r="F65" i="35"/>
  <c r="F66" i="35"/>
  <c r="F67" i="35"/>
  <c r="F68" i="35"/>
  <c r="F69" i="35"/>
  <c r="F70" i="35"/>
  <c r="F71" i="35"/>
  <c r="F72" i="35"/>
  <c r="F73" i="35"/>
  <c r="F74" i="35"/>
  <c r="F75" i="35"/>
  <c r="F76" i="35"/>
  <c r="F77" i="35"/>
  <c r="F78" i="35"/>
  <c r="F79" i="35"/>
  <c r="F80" i="35"/>
  <c r="F81" i="35"/>
  <c r="F82" i="35"/>
  <c r="F83" i="35"/>
  <c r="F84" i="35"/>
  <c r="F85" i="35"/>
  <c r="F86" i="35"/>
  <c r="F87" i="35"/>
  <c r="F88" i="35"/>
  <c r="F89" i="35"/>
  <c r="F90" i="35"/>
  <c r="F91" i="35"/>
  <c r="F92" i="35"/>
  <c r="F93" i="35"/>
  <c r="F94" i="35"/>
  <c r="F95" i="35"/>
  <c r="F96" i="35"/>
  <c r="F97" i="35"/>
  <c r="F98" i="35"/>
  <c r="F99" i="35"/>
  <c r="F100" i="35"/>
  <c r="F101" i="35"/>
  <c r="F102" i="35"/>
  <c r="F103" i="35"/>
  <c r="F104" i="35"/>
  <c r="F105" i="35"/>
  <c r="F106" i="35"/>
  <c r="F107" i="35"/>
  <c r="F108" i="35"/>
  <c r="F109" i="35"/>
  <c r="F110" i="35"/>
  <c r="F111" i="35"/>
  <c r="F112" i="35"/>
  <c r="F113" i="35"/>
  <c r="F114" i="35"/>
  <c r="F115" i="35"/>
  <c r="F116" i="35"/>
  <c r="F117" i="35"/>
  <c r="F118" i="35"/>
  <c r="F119" i="35"/>
  <c r="F120" i="35"/>
  <c r="F121" i="35"/>
  <c r="F122" i="35"/>
  <c r="F123" i="35"/>
  <c r="F124" i="35"/>
  <c r="F125" i="35"/>
  <c r="F126" i="35"/>
  <c r="F127" i="35"/>
  <c r="F128" i="35"/>
  <c r="F129" i="35"/>
  <c r="F130" i="35"/>
  <c r="F131" i="35"/>
  <c r="F132" i="35"/>
  <c r="F133" i="35"/>
  <c r="F134" i="35"/>
  <c r="F135" i="35"/>
  <c r="F136" i="35"/>
  <c r="F137" i="35"/>
  <c r="F138" i="35"/>
  <c r="F139" i="35"/>
  <c r="F140" i="35"/>
  <c r="F141" i="35"/>
  <c r="F142" i="35"/>
  <c r="F143" i="35"/>
  <c r="F144" i="35"/>
  <c r="F145" i="35"/>
  <c r="F146" i="35"/>
  <c r="F147" i="35"/>
  <c r="F148" i="35"/>
  <c r="F149" i="35"/>
  <c r="F150" i="35"/>
  <c r="F151" i="35"/>
  <c r="F152" i="35"/>
  <c r="F153" i="35"/>
  <c r="F154" i="35"/>
  <c r="F155" i="35"/>
  <c r="F156" i="35"/>
  <c r="F157" i="35"/>
  <c r="F158" i="35"/>
  <c r="F159" i="35"/>
  <c r="F160" i="35"/>
  <c r="F161" i="35"/>
  <c r="F162" i="35"/>
  <c r="F163" i="35"/>
  <c r="F164" i="35"/>
  <c r="F165" i="35"/>
  <c r="F166" i="35"/>
  <c r="F167" i="35"/>
  <c r="F168" i="35"/>
  <c r="F169" i="35"/>
  <c r="F170" i="35"/>
  <c r="F171" i="35"/>
  <c r="F172" i="35"/>
  <c r="F173" i="35"/>
  <c r="F174" i="35"/>
  <c r="F175" i="35"/>
  <c r="F176" i="35"/>
  <c r="F177" i="35"/>
  <c r="F178" i="35"/>
  <c r="F179" i="35"/>
  <c r="F180" i="35"/>
  <c r="F181" i="35"/>
  <c r="F182" i="35"/>
  <c r="F183" i="35"/>
  <c r="F184" i="35"/>
  <c r="F185" i="35"/>
  <c r="F186" i="35"/>
  <c r="F187" i="35"/>
  <c r="F188" i="35"/>
  <c r="F189" i="35"/>
  <c r="F190" i="35"/>
  <c r="F191" i="35"/>
  <c r="F192" i="35"/>
  <c r="F193" i="35"/>
  <c r="F194" i="35"/>
  <c r="F195" i="35"/>
  <c r="F196" i="35"/>
  <c r="F197" i="35"/>
  <c r="F198" i="35"/>
  <c r="F199" i="35"/>
  <c r="F200" i="35"/>
  <c r="F201" i="35"/>
  <c r="F202" i="35"/>
  <c r="F203" i="35"/>
  <c r="F204" i="35"/>
  <c r="F205" i="35"/>
  <c r="F206" i="35"/>
  <c r="F207" i="35"/>
  <c r="F208" i="35"/>
  <c r="F209" i="35"/>
  <c r="F210" i="35"/>
  <c r="F211" i="35"/>
  <c r="F212" i="35"/>
  <c r="F213" i="35"/>
  <c r="F214" i="35"/>
  <c r="F215" i="35"/>
  <c r="F216" i="35"/>
  <c r="F217" i="35"/>
  <c r="F218" i="35"/>
  <c r="F219" i="35"/>
  <c r="F220" i="35"/>
  <c r="F221" i="35"/>
  <c r="F222" i="35"/>
  <c r="F223" i="35"/>
  <c r="F224" i="35"/>
  <c r="F225" i="35"/>
  <c r="F226" i="35"/>
  <c r="F227" i="35"/>
  <c r="F228" i="35"/>
  <c r="F229" i="35"/>
  <c r="F230" i="35"/>
  <c r="F231" i="35"/>
  <c r="F232" i="35"/>
  <c r="F233" i="35"/>
  <c r="F234" i="35"/>
  <c r="F235" i="35"/>
  <c r="F236" i="35"/>
  <c r="F237" i="35"/>
  <c r="F238" i="35"/>
  <c r="F239" i="35"/>
  <c r="F240" i="35"/>
  <c r="F241" i="35"/>
  <c r="F242" i="35"/>
  <c r="F243" i="35"/>
  <c r="F244" i="35"/>
  <c r="F245" i="35"/>
  <c r="F246" i="35"/>
  <c r="F247" i="35"/>
  <c r="F248" i="35"/>
  <c r="F249" i="35"/>
  <c r="F250" i="35"/>
  <c r="F251" i="35"/>
  <c r="F252" i="35"/>
  <c r="F253" i="35"/>
  <c r="F254" i="35"/>
  <c r="F255" i="35"/>
  <c r="F256" i="35"/>
  <c r="F257" i="35"/>
  <c r="F258" i="35"/>
  <c r="F259" i="35"/>
  <c r="F260" i="35"/>
  <c r="F261" i="35"/>
  <c r="F262" i="35"/>
  <c r="F263" i="35"/>
  <c r="F264" i="35"/>
  <c r="F265" i="35"/>
  <c r="F266" i="35"/>
  <c r="F267" i="35"/>
  <c r="F268" i="35"/>
  <c r="F269" i="35"/>
  <c r="F270" i="35"/>
  <c r="F271" i="35"/>
  <c r="F272" i="35"/>
  <c r="F273" i="35"/>
  <c r="F274" i="35"/>
  <c r="F275" i="35"/>
  <c r="F276" i="35"/>
  <c r="F277" i="35"/>
  <c r="F278" i="35"/>
  <c r="F279" i="35"/>
  <c r="F280" i="35"/>
  <c r="F281" i="35"/>
  <c r="F282" i="35"/>
  <c r="F283" i="35"/>
  <c r="F284" i="35"/>
  <c r="F285" i="35"/>
  <c r="F286" i="35"/>
  <c r="F287" i="35"/>
  <c r="F288" i="35"/>
  <c r="F289" i="35"/>
  <c r="F290" i="35"/>
  <c r="F291" i="35"/>
  <c r="F292" i="35"/>
  <c r="F293" i="35"/>
  <c r="F294" i="35"/>
  <c r="F295" i="35"/>
  <c r="F296" i="35"/>
  <c r="F297" i="35"/>
  <c r="F298" i="35"/>
  <c r="F299" i="35"/>
  <c r="F300" i="35"/>
  <c r="F301" i="35"/>
  <c r="F302" i="35"/>
  <c r="F303" i="35"/>
  <c r="F304" i="35"/>
  <c r="F305" i="35"/>
  <c r="F306" i="35"/>
  <c r="F307" i="35"/>
  <c r="F308" i="35"/>
  <c r="F309" i="35"/>
  <c r="F310" i="35"/>
  <c r="F311" i="35"/>
  <c r="F312" i="35"/>
  <c r="F313" i="35"/>
  <c r="F314" i="35"/>
  <c r="F315" i="35"/>
  <c r="F316" i="35"/>
  <c r="F317" i="35"/>
  <c r="F318" i="35"/>
  <c r="F319" i="35"/>
  <c r="F320" i="35"/>
  <c r="F321" i="35"/>
  <c r="F322" i="35"/>
  <c r="F323" i="35"/>
  <c r="F324" i="35"/>
  <c r="F325" i="35"/>
  <c r="F326" i="35"/>
  <c r="F327" i="35"/>
  <c r="F328" i="35"/>
  <c r="F329" i="35"/>
  <c r="F330" i="35"/>
  <c r="F331" i="35"/>
  <c r="F332" i="35"/>
  <c r="F333" i="35"/>
  <c r="F334" i="35"/>
  <c r="F335" i="35"/>
  <c r="F336" i="35"/>
  <c r="F337" i="35"/>
  <c r="F338" i="35"/>
  <c r="F339" i="35"/>
  <c r="F340" i="35"/>
  <c r="F341" i="35"/>
  <c r="F342" i="35"/>
  <c r="F343" i="35"/>
  <c r="F344" i="35"/>
  <c r="F345" i="35"/>
  <c r="F346" i="35"/>
  <c r="F347" i="35"/>
  <c r="F348" i="35"/>
  <c r="F349" i="35"/>
  <c r="F350" i="35"/>
  <c r="F351" i="35"/>
  <c r="F352" i="35"/>
  <c r="F353" i="35"/>
  <c r="F354" i="35"/>
  <c r="F355" i="35"/>
  <c r="F356" i="35"/>
  <c r="F357" i="35"/>
  <c r="F358" i="35"/>
  <c r="F359" i="35"/>
  <c r="F360" i="35"/>
  <c r="F361" i="35"/>
  <c r="F362" i="35"/>
  <c r="F363" i="35"/>
  <c r="F364" i="35"/>
  <c r="F365" i="35"/>
  <c r="F366" i="35"/>
  <c r="F367" i="35"/>
  <c r="F368" i="35"/>
  <c r="F369" i="35"/>
  <c r="F370" i="35"/>
  <c r="F371" i="35"/>
  <c r="F372" i="35"/>
  <c r="F373" i="35"/>
  <c r="F374" i="35"/>
  <c r="F375" i="35"/>
  <c r="F376" i="35"/>
  <c r="F377" i="35"/>
  <c r="F378" i="35"/>
  <c r="F379" i="35"/>
  <c r="F380" i="35"/>
  <c r="F381" i="35"/>
  <c r="F382" i="35"/>
  <c r="F383" i="35"/>
  <c r="F384" i="35"/>
  <c r="F385" i="35"/>
  <c r="F386" i="35"/>
  <c r="F387" i="35"/>
  <c r="F388" i="35"/>
  <c r="F389" i="35"/>
  <c r="F390" i="35"/>
  <c r="F391" i="35"/>
  <c r="F392" i="35"/>
  <c r="F393" i="35"/>
  <c r="F394" i="35"/>
  <c r="F395" i="35"/>
  <c r="F396" i="35"/>
  <c r="F397" i="35"/>
  <c r="F398" i="35"/>
  <c r="F399" i="35"/>
  <c r="F400" i="35"/>
  <c r="F401" i="35"/>
  <c r="F402" i="35"/>
  <c r="F403" i="35"/>
  <c r="F404" i="35"/>
  <c r="F405" i="35"/>
  <c r="F406" i="35"/>
  <c r="F407" i="35"/>
  <c r="F408" i="35"/>
  <c r="F409" i="35"/>
  <c r="F410" i="35"/>
  <c r="F411" i="35"/>
  <c r="F412" i="35"/>
  <c r="F413" i="35"/>
  <c r="F414" i="35"/>
  <c r="F415" i="35"/>
  <c r="F416" i="35"/>
  <c r="F417" i="35"/>
  <c r="F418" i="35"/>
  <c r="F419" i="35"/>
  <c r="F420" i="35"/>
  <c r="F421" i="35"/>
  <c r="F422" i="35"/>
  <c r="F423" i="35"/>
  <c r="F424" i="35"/>
  <c r="F425" i="35"/>
  <c r="F426" i="35"/>
  <c r="F427" i="35"/>
  <c r="F428" i="35"/>
  <c r="F429" i="35"/>
  <c r="F430" i="35"/>
  <c r="F431" i="35"/>
  <c r="F432" i="35"/>
  <c r="F433" i="35"/>
  <c r="F434" i="35"/>
  <c r="F435" i="35"/>
  <c r="F436" i="35"/>
  <c r="F437" i="35"/>
  <c r="F438" i="35"/>
  <c r="F439" i="35"/>
  <c r="F440" i="35"/>
  <c r="F441" i="35"/>
  <c r="F442" i="35"/>
  <c r="F443" i="35"/>
  <c r="F444" i="35"/>
  <c r="F445" i="35"/>
  <c r="F446" i="35"/>
  <c r="F447" i="35"/>
  <c r="F448" i="35"/>
  <c r="F449" i="35"/>
  <c r="F450" i="35"/>
  <c r="F451" i="35"/>
  <c r="F452" i="35"/>
  <c r="F453" i="35"/>
  <c r="F454" i="35"/>
  <c r="F455" i="35"/>
  <c r="F456" i="35"/>
  <c r="F457" i="35"/>
  <c r="F458" i="35"/>
  <c r="F459" i="35"/>
  <c r="F460" i="35"/>
  <c r="F461" i="35"/>
  <c r="F462" i="35"/>
  <c r="F463" i="35"/>
  <c r="F464" i="35"/>
  <c r="F465" i="35"/>
  <c r="F466" i="35"/>
  <c r="F467" i="35"/>
  <c r="F468" i="35"/>
  <c r="F469" i="35"/>
  <c r="F470" i="35"/>
  <c r="F471" i="35"/>
  <c r="F472" i="35"/>
  <c r="F473" i="35"/>
  <c r="F474" i="35"/>
  <c r="F475" i="35"/>
  <c r="F476" i="35"/>
  <c r="F477" i="35"/>
  <c r="F478" i="35"/>
  <c r="F479" i="35"/>
  <c r="F480" i="35"/>
  <c r="F481" i="35"/>
  <c r="F482" i="35"/>
  <c r="F483" i="35"/>
  <c r="F484" i="35"/>
  <c r="F485" i="35"/>
  <c r="F486" i="35"/>
  <c r="F487" i="35"/>
  <c r="F488" i="35"/>
  <c r="F489" i="35"/>
  <c r="F490" i="35"/>
  <c r="F491" i="35"/>
  <c r="F492" i="35"/>
  <c r="F493" i="35"/>
  <c r="F494" i="35"/>
  <c r="F495" i="35"/>
  <c r="F496" i="35"/>
  <c r="F497" i="35"/>
  <c r="F498" i="35"/>
  <c r="F499" i="35"/>
  <c r="F500" i="35"/>
  <c r="F501" i="35"/>
  <c r="F502" i="35"/>
  <c r="F503" i="35"/>
  <c r="F504" i="35"/>
  <c r="F505" i="35"/>
  <c r="F506" i="35"/>
  <c r="F507" i="35"/>
  <c r="F508" i="35"/>
  <c r="F509" i="35"/>
  <c r="F510" i="35"/>
  <c r="F511" i="35"/>
  <c r="F512" i="35"/>
  <c r="F513" i="35"/>
  <c r="F514" i="35"/>
  <c r="F515" i="35"/>
  <c r="F516" i="35"/>
  <c r="F517" i="35"/>
  <c r="F518" i="35"/>
  <c r="F519" i="35"/>
  <c r="F520" i="35"/>
  <c r="F521" i="35"/>
  <c r="F522" i="35"/>
  <c r="F523" i="35"/>
  <c r="F524" i="35"/>
  <c r="F525" i="35"/>
  <c r="F526" i="35"/>
  <c r="F527" i="35"/>
  <c r="F528" i="35"/>
  <c r="F529" i="35"/>
  <c r="F530" i="35"/>
  <c r="F531" i="35"/>
  <c r="F532" i="35"/>
  <c r="F533" i="35"/>
  <c r="F534" i="35"/>
  <c r="F535" i="35"/>
  <c r="F536" i="35"/>
  <c r="F537" i="35"/>
  <c r="F538" i="35"/>
  <c r="F539" i="35"/>
  <c r="F540" i="35"/>
  <c r="F541" i="35"/>
  <c r="F542" i="35"/>
  <c r="F543" i="35"/>
  <c r="F544" i="35"/>
  <c r="F545" i="35"/>
  <c r="F546" i="35"/>
  <c r="F547" i="35"/>
  <c r="F548" i="35"/>
  <c r="F549" i="35"/>
  <c r="F550" i="35"/>
  <c r="F551" i="35"/>
  <c r="F552" i="35"/>
  <c r="F553" i="35"/>
  <c r="F554" i="35"/>
  <c r="F555" i="35"/>
  <c r="F556" i="35"/>
  <c r="F557" i="35"/>
  <c r="F558" i="35"/>
  <c r="F559" i="35"/>
  <c r="F560" i="35"/>
  <c r="F561" i="35"/>
  <c r="F562" i="35"/>
  <c r="F563" i="35"/>
  <c r="F564" i="35"/>
  <c r="F565" i="35"/>
  <c r="F566" i="35"/>
  <c r="F567" i="35"/>
  <c r="F568" i="35"/>
  <c r="F569" i="35"/>
  <c r="F570" i="35"/>
  <c r="F571" i="35"/>
  <c r="F572" i="35"/>
  <c r="F573" i="35"/>
  <c r="F574" i="35"/>
  <c r="F575" i="35"/>
  <c r="F576" i="35"/>
  <c r="F577" i="35"/>
  <c r="F578" i="35"/>
  <c r="F579" i="35"/>
  <c r="F580" i="35"/>
  <c r="F581" i="35"/>
  <c r="F582" i="35"/>
  <c r="F583" i="35"/>
  <c r="F584" i="35"/>
  <c r="F585" i="35"/>
  <c r="F586" i="35"/>
  <c r="F587" i="35"/>
  <c r="F588" i="35"/>
  <c r="F589" i="35"/>
  <c r="F590" i="35"/>
  <c r="F591" i="35"/>
  <c r="F592" i="35"/>
  <c r="F593" i="35"/>
  <c r="F594" i="35"/>
  <c r="F595" i="35"/>
  <c r="F596" i="35"/>
  <c r="F597" i="35"/>
  <c r="F598" i="35"/>
  <c r="F599" i="35"/>
  <c r="F600" i="35"/>
  <c r="F601" i="35"/>
  <c r="F602" i="35"/>
  <c r="F603" i="35"/>
  <c r="F604" i="35"/>
  <c r="F605" i="35"/>
  <c r="F606" i="35"/>
  <c r="F607" i="35"/>
  <c r="F608" i="35"/>
  <c r="F609" i="35"/>
  <c r="F610" i="35"/>
  <c r="F611" i="35"/>
  <c r="F612" i="35"/>
  <c r="F613" i="35"/>
  <c r="F614" i="35"/>
  <c r="F615" i="35"/>
  <c r="F616" i="35"/>
  <c r="F617" i="35"/>
  <c r="F618" i="35"/>
  <c r="F619" i="35"/>
  <c r="F620" i="35"/>
  <c r="F621" i="35"/>
  <c r="F622" i="35"/>
  <c r="F623" i="35"/>
  <c r="F624" i="35"/>
  <c r="F625" i="35"/>
  <c r="F626" i="35"/>
  <c r="F627" i="35"/>
  <c r="F628" i="35"/>
  <c r="F629" i="35"/>
  <c r="F630" i="35"/>
  <c r="F631" i="35"/>
  <c r="F632" i="35"/>
  <c r="F633" i="35"/>
  <c r="F634" i="35"/>
  <c r="F635" i="35"/>
  <c r="F636" i="35"/>
  <c r="F637" i="35"/>
  <c r="F638" i="35"/>
  <c r="F639" i="35"/>
  <c r="F640" i="35"/>
  <c r="F641" i="35"/>
  <c r="F642" i="35"/>
  <c r="F643" i="35"/>
  <c r="F644" i="35"/>
  <c r="F645" i="35"/>
  <c r="F646" i="35"/>
  <c r="F647" i="35"/>
  <c r="F648" i="35"/>
  <c r="F649" i="35"/>
  <c r="F650" i="35"/>
  <c r="F651" i="35"/>
  <c r="F652" i="35"/>
  <c r="F653" i="35"/>
  <c r="F654" i="35"/>
  <c r="F655" i="35"/>
  <c r="F656" i="35"/>
  <c r="F657" i="35"/>
  <c r="F658" i="35"/>
  <c r="F659" i="35"/>
  <c r="F660" i="35"/>
  <c r="F661" i="35"/>
  <c r="F662" i="35"/>
  <c r="F663" i="35"/>
  <c r="F664" i="35"/>
  <c r="F665" i="35"/>
  <c r="F666" i="35"/>
  <c r="F667" i="35"/>
  <c r="F668" i="35"/>
  <c r="F669" i="35"/>
  <c r="F670" i="35"/>
  <c r="F671" i="35"/>
  <c r="F672" i="35"/>
  <c r="F673" i="35"/>
  <c r="F674" i="35"/>
  <c r="F675" i="35"/>
  <c r="F676" i="35"/>
  <c r="F677" i="35"/>
  <c r="F678" i="35"/>
  <c r="F679" i="35"/>
  <c r="F680" i="35"/>
  <c r="F681" i="35"/>
  <c r="F682" i="35"/>
  <c r="F683" i="35"/>
  <c r="F684" i="35"/>
  <c r="F685" i="35"/>
  <c r="F686" i="35"/>
  <c r="F687" i="35"/>
  <c r="F688" i="35"/>
  <c r="F689" i="35"/>
  <c r="F690" i="35"/>
  <c r="F691" i="35"/>
  <c r="F692" i="35"/>
  <c r="F693" i="35"/>
  <c r="F694" i="35"/>
  <c r="F695" i="35"/>
  <c r="F696" i="35"/>
  <c r="F697" i="35"/>
  <c r="F698" i="35"/>
  <c r="F699" i="35"/>
  <c r="F700" i="35"/>
  <c r="F701" i="35"/>
  <c r="F702" i="35"/>
  <c r="F703" i="35"/>
  <c r="F704" i="35"/>
  <c r="F705" i="35"/>
  <c r="F706" i="35"/>
  <c r="F707" i="35"/>
  <c r="F708" i="35"/>
  <c r="F709" i="35"/>
  <c r="F710" i="35"/>
  <c r="F711" i="35"/>
  <c r="F712" i="35"/>
  <c r="F713" i="35"/>
  <c r="F714" i="35"/>
  <c r="F715" i="35"/>
  <c r="F716" i="35"/>
  <c r="F717" i="35"/>
  <c r="F718" i="35"/>
  <c r="F719" i="35"/>
  <c r="F720" i="35"/>
  <c r="F721" i="35"/>
  <c r="F722" i="35"/>
  <c r="F723" i="35"/>
  <c r="F724" i="35"/>
  <c r="F725" i="35"/>
  <c r="F726" i="35"/>
  <c r="F727" i="35"/>
  <c r="F728" i="35"/>
  <c r="F729" i="35"/>
  <c r="F730" i="35"/>
  <c r="F731" i="35"/>
  <c r="F732" i="35"/>
  <c r="F733" i="35"/>
  <c r="F734" i="35"/>
  <c r="F735" i="35"/>
  <c r="F736" i="35"/>
  <c r="F737" i="35"/>
  <c r="F738" i="35"/>
  <c r="F739" i="35"/>
  <c r="F740" i="35"/>
  <c r="F741" i="35"/>
  <c r="F742" i="35"/>
  <c r="F743" i="35"/>
  <c r="F744" i="35"/>
  <c r="F745" i="35"/>
  <c r="F746" i="35"/>
  <c r="F747" i="35"/>
  <c r="F748" i="35"/>
  <c r="F749" i="35"/>
  <c r="F750" i="35"/>
  <c r="F751" i="35"/>
  <c r="F752" i="35"/>
  <c r="F753" i="35"/>
  <c r="F754" i="35"/>
  <c r="F755" i="35"/>
  <c r="F756" i="35"/>
  <c r="F757" i="35"/>
  <c r="F758" i="35"/>
  <c r="F759" i="35"/>
  <c r="F760" i="35"/>
  <c r="F761" i="35"/>
  <c r="F762" i="35"/>
  <c r="F763" i="35"/>
  <c r="F764" i="35"/>
  <c r="F765" i="35"/>
  <c r="F766" i="35"/>
  <c r="F767" i="35"/>
  <c r="F768" i="35"/>
  <c r="F769" i="35"/>
  <c r="F770" i="35"/>
  <c r="F771" i="35"/>
  <c r="F772" i="35"/>
  <c r="F773" i="35"/>
  <c r="F774" i="35"/>
  <c r="F775" i="35"/>
  <c r="F776" i="35"/>
  <c r="F777" i="35"/>
  <c r="F778" i="35"/>
  <c r="F779" i="35"/>
  <c r="F780" i="35"/>
  <c r="F781" i="35"/>
  <c r="F782" i="35"/>
  <c r="F783" i="35"/>
  <c r="F784" i="35"/>
  <c r="F785" i="35"/>
  <c r="F786" i="35"/>
  <c r="F787" i="35"/>
  <c r="F788" i="35"/>
  <c r="F789" i="35"/>
  <c r="F790" i="35"/>
  <c r="F791" i="35"/>
  <c r="F792" i="35"/>
  <c r="F793" i="35"/>
  <c r="F794" i="35"/>
  <c r="F795" i="35"/>
  <c r="F796" i="35"/>
  <c r="F797" i="35"/>
  <c r="F798" i="35"/>
  <c r="F799" i="35"/>
  <c r="F800" i="35"/>
  <c r="F801" i="35"/>
  <c r="F802" i="35"/>
  <c r="F803" i="35"/>
  <c r="F804" i="35"/>
  <c r="F805" i="35"/>
  <c r="F806" i="35"/>
  <c r="F807" i="35"/>
  <c r="F808" i="35"/>
  <c r="F809" i="35"/>
  <c r="F810" i="35"/>
  <c r="F811" i="35"/>
  <c r="F812" i="35"/>
  <c r="F813" i="35"/>
  <c r="F814" i="35"/>
  <c r="F815" i="35"/>
  <c r="F816" i="35"/>
  <c r="F817" i="35"/>
  <c r="F818" i="35"/>
  <c r="F819" i="35"/>
  <c r="F820" i="35"/>
  <c r="F821" i="35"/>
  <c r="F822" i="35"/>
  <c r="F823" i="35"/>
  <c r="F824" i="35"/>
  <c r="F825" i="35"/>
  <c r="F826" i="35"/>
  <c r="F827" i="35"/>
  <c r="F828" i="35"/>
  <c r="F829" i="35"/>
  <c r="F830" i="35"/>
  <c r="F831" i="35"/>
  <c r="F832" i="35"/>
  <c r="F833" i="35"/>
  <c r="F834" i="35"/>
  <c r="F835" i="35"/>
  <c r="F836" i="35"/>
  <c r="F837" i="35"/>
  <c r="F838" i="35"/>
  <c r="F839" i="35"/>
  <c r="F840" i="35"/>
  <c r="F841" i="35"/>
  <c r="F842" i="35"/>
  <c r="F843" i="35"/>
  <c r="F844" i="35"/>
  <c r="F845" i="35"/>
  <c r="F846" i="35"/>
  <c r="F847" i="35"/>
  <c r="F848" i="35"/>
  <c r="F849" i="35"/>
  <c r="F850" i="35"/>
  <c r="F851" i="35"/>
  <c r="F852" i="35"/>
  <c r="F853" i="35"/>
  <c r="F854" i="35"/>
  <c r="F855" i="35"/>
  <c r="F856" i="35"/>
  <c r="F857" i="35"/>
  <c r="F858" i="35"/>
  <c r="F859" i="35"/>
  <c r="F860" i="35"/>
  <c r="F861" i="35"/>
  <c r="F862" i="35"/>
  <c r="F863" i="35"/>
  <c r="F864" i="35"/>
  <c r="F865" i="35"/>
  <c r="F866" i="35"/>
  <c r="F867" i="35"/>
  <c r="F868" i="35"/>
  <c r="F869" i="35"/>
  <c r="F870" i="35"/>
  <c r="F871" i="35"/>
  <c r="F872" i="35"/>
  <c r="F873" i="35"/>
  <c r="F874" i="35"/>
  <c r="F875" i="35"/>
  <c r="F876" i="35"/>
  <c r="F877" i="35"/>
  <c r="F878" i="35"/>
  <c r="F879" i="35"/>
  <c r="F880" i="35"/>
  <c r="F881" i="35"/>
  <c r="F882" i="35"/>
  <c r="F883" i="35"/>
  <c r="F884" i="35"/>
  <c r="F885" i="35"/>
  <c r="F886" i="35"/>
  <c r="F887" i="35"/>
  <c r="F888" i="35"/>
  <c r="F889" i="35"/>
  <c r="F890" i="35"/>
  <c r="F891" i="35"/>
  <c r="F892" i="35"/>
  <c r="F893" i="35"/>
  <c r="F894" i="35"/>
  <c r="F895" i="35"/>
  <c r="F896" i="35"/>
  <c r="F897" i="35"/>
  <c r="F898" i="35"/>
  <c r="F899" i="35"/>
  <c r="F900" i="35"/>
  <c r="F901" i="35"/>
  <c r="F902" i="35"/>
  <c r="F903" i="35"/>
  <c r="F904" i="35"/>
  <c r="F905" i="35"/>
  <c r="F906" i="35"/>
  <c r="F907" i="35"/>
  <c r="F908" i="35"/>
  <c r="F909" i="35"/>
  <c r="F910" i="35"/>
  <c r="F911" i="35"/>
  <c r="F912" i="35"/>
  <c r="F913" i="35"/>
  <c r="F914" i="35"/>
  <c r="F915" i="35"/>
  <c r="F916" i="35"/>
  <c r="F917" i="35"/>
  <c r="F918" i="35"/>
  <c r="F919" i="35"/>
  <c r="F920" i="35"/>
  <c r="F921" i="35"/>
  <c r="F922" i="35"/>
  <c r="F923" i="35"/>
  <c r="F924" i="35"/>
  <c r="F925" i="35"/>
  <c r="F926" i="35"/>
  <c r="F927" i="35"/>
  <c r="F928" i="35"/>
  <c r="F929" i="35"/>
  <c r="F930" i="35"/>
  <c r="F931" i="35"/>
  <c r="F932" i="35"/>
  <c r="F933" i="35"/>
  <c r="F934" i="35"/>
  <c r="F935" i="35"/>
  <c r="F936" i="35"/>
  <c r="F937" i="35"/>
  <c r="F938" i="35"/>
  <c r="F939" i="35"/>
  <c r="F940" i="35"/>
  <c r="F941" i="35"/>
  <c r="F942" i="35"/>
  <c r="F943" i="35"/>
  <c r="F944" i="35"/>
  <c r="F945" i="35"/>
  <c r="F946" i="35"/>
  <c r="F947" i="35"/>
  <c r="F948" i="35"/>
  <c r="F949" i="35"/>
  <c r="F950" i="35"/>
  <c r="F951" i="35"/>
  <c r="F952" i="35"/>
  <c r="F953" i="35"/>
  <c r="F954" i="35"/>
  <c r="F955" i="35"/>
  <c r="F956" i="35"/>
  <c r="F957" i="35"/>
  <c r="F958" i="35"/>
  <c r="F959" i="35"/>
  <c r="F960" i="35"/>
  <c r="F961" i="35"/>
  <c r="F962" i="35"/>
  <c r="F963" i="35"/>
  <c r="F964" i="35"/>
  <c r="F965" i="35"/>
  <c r="F966" i="35"/>
  <c r="F967" i="35"/>
  <c r="F968" i="35"/>
  <c r="F969" i="35"/>
  <c r="F970" i="35"/>
  <c r="F971" i="35"/>
  <c r="F972" i="35"/>
  <c r="F973" i="35"/>
  <c r="F974" i="35"/>
  <c r="F975" i="35"/>
  <c r="F976" i="35"/>
  <c r="F977" i="35"/>
  <c r="F978" i="35"/>
  <c r="F979" i="35"/>
  <c r="F980" i="35"/>
  <c r="F981" i="35"/>
  <c r="F982" i="35"/>
  <c r="F983" i="35"/>
  <c r="F984" i="35"/>
  <c r="F985" i="35"/>
  <c r="F986" i="35"/>
  <c r="F987" i="35"/>
  <c r="F988" i="35"/>
  <c r="F989" i="35"/>
  <c r="F990" i="35"/>
  <c r="F991" i="35"/>
  <c r="F992" i="35"/>
  <c r="F993" i="35"/>
  <c r="F994" i="35"/>
  <c r="F995" i="35"/>
  <c r="F996" i="35"/>
  <c r="F997" i="35"/>
  <c r="F998" i="35"/>
  <c r="F999" i="35"/>
  <c r="F1000" i="35"/>
  <c r="F1001" i="35"/>
  <c r="F1002" i="35"/>
  <c r="CE107" i="26"/>
  <c r="CE116" i="26" s="1"/>
  <c r="BL107" i="26"/>
  <c r="AK155" i="26"/>
  <c r="AK110" i="26"/>
  <c r="AK169" i="26"/>
  <c r="AK114" i="26"/>
  <c r="BG149" i="26"/>
  <c r="BG112" i="26"/>
  <c r="AN115" i="26"/>
  <c r="AN108" i="26"/>
  <c r="AN128" i="26"/>
  <c r="AN162" i="26"/>
  <c r="AN132" i="26"/>
  <c r="AN143" i="26"/>
  <c r="AN174" i="26"/>
  <c r="AN148" i="26"/>
  <c r="BL115" i="26"/>
  <c r="BL124" i="26"/>
  <c r="BL153" i="26"/>
  <c r="BL161" i="26"/>
  <c r="BL175" i="26"/>
  <c r="BL128" i="26"/>
  <c r="BL136" i="26"/>
  <c r="BL164" i="26"/>
  <c r="BL148" i="26"/>
  <c r="BL167" i="26"/>
  <c r="BL151" i="26"/>
  <c r="BL176" i="26"/>
  <c r="CE118" i="26"/>
  <c r="CE115" i="26"/>
  <c r="CE117" i="26"/>
  <c r="CE120" i="26"/>
  <c r="CE147" i="26"/>
  <c r="CE153" i="26"/>
  <c r="CE149" i="26"/>
  <c r="CE109" i="26"/>
  <c r="CE121" i="26"/>
  <c r="CE108" i="26"/>
  <c r="CE125" i="26"/>
  <c r="CE146" i="26"/>
  <c r="CE172" i="26"/>
  <c r="CE173" i="26"/>
  <c r="CE174" i="26"/>
  <c r="CE176" i="26"/>
  <c r="CE178" i="26"/>
  <c r="CE111" i="26"/>
  <c r="CE113" i="26"/>
  <c r="CE154" i="26"/>
  <c r="CE156" i="26"/>
  <c r="CE162" i="26"/>
  <c r="CE150" i="26"/>
  <c r="CE128" i="26"/>
  <c r="CE161" i="26"/>
  <c r="CE123" i="26"/>
  <c r="CE151" i="26"/>
  <c r="CE163" i="26"/>
  <c r="CE130" i="26"/>
  <c r="CE134" i="26"/>
  <c r="CE131" i="26"/>
  <c r="CE132" i="26"/>
  <c r="CE133" i="26"/>
  <c r="CE144" i="26"/>
  <c r="CE166" i="26"/>
  <c r="CE167" i="26"/>
  <c r="CE168" i="26"/>
  <c r="CE129" i="26"/>
  <c r="CE135" i="26"/>
  <c r="CE136" i="26"/>
  <c r="CE137" i="26"/>
  <c r="CE143" i="26"/>
  <c r="CE158" i="26"/>
  <c r="CE139" i="26"/>
  <c r="CE141" i="26"/>
  <c r="CE164" i="26"/>
  <c r="CE148" i="26"/>
  <c r="CG126" i="26"/>
  <c r="CG151" i="26"/>
  <c r="CG155" i="26"/>
  <c r="CG132" i="26"/>
  <c r="CG133" i="26"/>
  <c r="CG134" i="26"/>
  <c r="CG176" i="26"/>
  <c r="CG177" i="26"/>
  <c r="CG125" i="26"/>
  <c r="CG161" i="26"/>
  <c r="CG148" i="26"/>
  <c r="CG144" i="26"/>
  <c r="CG167" i="26"/>
  <c r="U119" i="26"/>
  <c r="U153" i="26"/>
  <c r="U133" i="26"/>
  <c r="U142" i="26"/>
  <c r="U177" i="26"/>
  <c r="U150" i="26"/>
  <c r="U145" i="26"/>
  <c r="U147" i="26"/>
  <c r="CT138" i="26"/>
  <c r="AC108" i="26"/>
  <c r="AC118" i="26"/>
  <c r="AC126" i="26"/>
  <c r="AC151" i="26"/>
  <c r="AC155" i="26"/>
  <c r="AC162" i="26"/>
  <c r="AC127" i="26"/>
  <c r="AC128" i="26"/>
  <c r="AC129" i="26"/>
  <c r="AC135" i="26"/>
  <c r="AC136" i="26"/>
  <c r="AC137" i="26"/>
  <c r="AC138" i="26"/>
  <c r="AC146" i="26"/>
  <c r="AC152" i="26"/>
  <c r="AC153" i="26"/>
  <c r="AC154" i="26"/>
  <c r="AC176" i="26"/>
  <c r="AC177" i="26"/>
  <c r="AC178" i="26"/>
  <c r="AC150" i="26"/>
  <c r="AC161" i="26"/>
  <c r="AC112" i="26"/>
  <c r="AC164" i="26"/>
  <c r="AC165" i="26"/>
  <c r="AC163" i="26"/>
  <c r="AC143" i="26"/>
  <c r="AC156" i="26"/>
  <c r="AC113" i="26"/>
  <c r="AC145" i="26"/>
  <c r="R115" i="26"/>
  <c r="R119" i="26"/>
  <c r="R108" i="26"/>
  <c r="R109" i="26"/>
  <c r="R110" i="26"/>
  <c r="R149" i="26"/>
  <c r="R125" i="26"/>
  <c r="R150" i="26"/>
  <c r="R154" i="26"/>
  <c r="R158" i="26"/>
  <c r="R118" i="26"/>
  <c r="R123" i="26"/>
  <c r="R146" i="26"/>
  <c r="R122" i="26"/>
  <c r="R159" i="26"/>
  <c r="R161" i="26"/>
  <c r="R114" i="26"/>
  <c r="R121" i="26"/>
  <c r="R126" i="26"/>
  <c r="R151" i="26"/>
  <c r="R153" i="26"/>
  <c r="R163" i="26"/>
  <c r="R172" i="26"/>
  <c r="R174" i="26"/>
  <c r="R176" i="26"/>
  <c r="R178" i="26"/>
  <c r="R112" i="26"/>
  <c r="R131" i="26"/>
  <c r="R155" i="26"/>
  <c r="R157" i="26"/>
  <c r="R147" i="26"/>
  <c r="R160" i="26"/>
  <c r="R173" i="26"/>
  <c r="R175" i="26"/>
  <c r="R177" i="26"/>
  <c r="R111" i="26"/>
  <c r="R129" i="26"/>
  <c r="R133" i="26"/>
  <c r="R137" i="26"/>
  <c r="R141" i="26"/>
  <c r="R144" i="26"/>
  <c r="R145" i="26"/>
  <c r="R120" i="26"/>
  <c r="R124" i="26"/>
  <c r="R134" i="26"/>
  <c r="R135" i="26"/>
  <c r="R136" i="26"/>
  <c r="R165" i="26"/>
  <c r="R132" i="26"/>
  <c r="R156" i="26"/>
  <c r="R162" i="26"/>
  <c r="R138" i="26"/>
  <c r="R139" i="26"/>
  <c r="R140" i="26"/>
  <c r="R164" i="26"/>
  <c r="R128" i="26"/>
  <c r="R113" i="26"/>
  <c r="R130" i="26"/>
  <c r="R142" i="26"/>
  <c r="R143" i="26"/>
  <c r="R148" i="26"/>
  <c r="R170" i="26"/>
  <c r="R166" i="26"/>
  <c r="R168" i="26"/>
  <c r="R169" i="26"/>
  <c r="R167" i="26"/>
  <c r="R171" i="26"/>
  <c r="CU110" i="26"/>
  <c r="CU119" i="26"/>
  <c r="CU124" i="26"/>
  <c r="CU153" i="26"/>
  <c r="CU126" i="26"/>
  <c r="CU120" i="26"/>
  <c r="CU125" i="26"/>
  <c r="CU146" i="26"/>
  <c r="CU175" i="26"/>
  <c r="CU176" i="26"/>
  <c r="CU178" i="26"/>
  <c r="CU155" i="26"/>
  <c r="CU156" i="26"/>
  <c r="CU162" i="26"/>
  <c r="CU149" i="26"/>
  <c r="CU161" i="26"/>
  <c r="CU123" i="26"/>
  <c r="CU152" i="26"/>
  <c r="CU142" i="26"/>
  <c r="CU127" i="26"/>
  <c r="CU144" i="26"/>
  <c r="CU166" i="26"/>
  <c r="CU171" i="26"/>
  <c r="CU131" i="26"/>
  <c r="CU133" i="26"/>
  <c r="CU135" i="26"/>
  <c r="CU136" i="26"/>
  <c r="CU137" i="26"/>
  <c r="CU164" i="26"/>
  <c r="CU148" i="26"/>
  <c r="CU140" i="26"/>
  <c r="BA116" i="26"/>
  <c r="BA120" i="26"/>
  <c r="BA149" i="26"/>
  <c r="BA117" i="26"/>
  <c r="BA126" i="26"/>
  <c r="BA151" i="26"/>
  <c r="BA155" i="26"/>
  <c r="BA110" i="26"/>
  <c r="BA119" i="26"/>
  <c r="BA124" i="26"/>
  <c r="BA109" i="26"/>
  <c r="BA123" i="26"/>
  <c r="BA152" i="26"/>
  <c r="BA153" i="26"/>
  <c r="BA162" i="26"/>
  <c r="BA127" i="26"/>
  <c r="BA128" i="26"/>
  <c r="BA129" i="26"/>
  <c r="BA130" i="26"/>
  <c r="BA131" i="26"/>
  <c r="BA132" i="26"/>
  <c r="BA134" i="26"/>
  <c r="BA135" i="26"/>
  <c r="BA136" i="26"/>
  <c r="BA137" i="26"/>
  <c r="BA138" i="26"/>
  <c r="BA139" i="26"/>
  <c r="BA140" i="26"/>
  <c r="BA142" i="26"/>
  <c r="BA118" i="26"/>
  <c r="BA146" i="26"/>
  <c r="BA160" i="26"/>
  <c r="BA172" i="26"/>
  <c r="BA173" i="26"/>
  <c r="BA174" i="26"/>
  <c r="BA176" i="26"/>
  <c r="BA177" i="26"/>
  <c r="BA178" i="26"/>
  <c r="BA111" i="26"/>
  <c r="BA121" i="26"/>
  <c r="BA156" i="26"/>
  <c r="BA158" i="26"/>
  <c r="BA115" i="26"/>
  <c r="BA125" i="26"/>
  <c r="BA150" i="26"/>
  <c r="BA157" i="26"/>
  <c r="BA161" i="26"/>
  <c r="BA148" i="26"/>
  <c r="BA164" i="26"/>
  <c r="BA166" i="26"/>
  <c r="BA114" i="26"/>
  <c r="BA145" i="26"/>
  <c r="BA113" i="26"/>
  <c r="BA122" i="26"/>
  <c r="BA147" i="26"/>
  <c r="BA163" i="26"/>
  <c r="BA167" i="26"/>
  <c r="BA168" i="26"/>
  <c r="BA169" i="26"/>
  <c r="BA170" i="26"/>
  <c r="BA171" i="26"/>
  <c r="BA143" i="26"/>
  <c r="O68" i="37" l="1"/>
  <c r="O69" i="37"/>
  <c r="O29" i="37"/>
  <c r="O27" i="37"/>
  <c r="O32" i="37" s="1"/>
  <c r="O67" i="37"/>
  <c r="CO120" i="26"/>
  <c r="CO155" i="26"/>
  <c r="CO131" i="26"/>
  <c r="CO139" i="26"/>
  <c r="CO154" i="26"/>
  <c r="CO178" i="26"/>
  <c r="CO112" i="26"/>
  <c r="CO114" i="26"/>
  <c r="CO169" i="26"/>
  <c r="CO116" i="26"/>
  <c r="CO124" i="26"/>
  <c r="CO133" i="26"/>
  <c r="CO142" i="26"/>
  <c r="CO174" i="26"/>
  <c r="CO159" i="26"/>
  <c r="CO117" i="26"/>
  <c r="CO168" i="26"/>
  <c r="CO111" i="26"/>
  <c r="CO129" i="26"/>
  <c r="CO146" i="26"/>
  <c r="CO130" i="26"/>
  <c r="CO113" i="26"/>
  <c r="CO108" i="26"/>
  <c r="CO157" i="26"/>
  <c r="CO109" i="26"/>
  <c r="CO123" i="26"/>
  <c r="CO134" i="26"/>
  <c r="CO119" i="26"/>
  <c r="CO175" i="26"/>
  <c r="CO147" i="26"/>
  <c r="CO156" i="26"/>
  <c r="CO170" i="26"/>
  <c r="CO137" i="26"/>
  <c r="CO158" i="26"/>
  <c r="CO122" i="26"/>
  <c r="CO165" i="26"/>
  <c r="CO140" i="26"/>
  <c r="CO166" i="26"/>
  <c r="CO141" i="26"/>
  <c r="CO110" i="26"/>
  <c r="CO162" i="26"/>
  <c r="CO135" i="26"/>
  <c r="CO121" i="26"/>
  <c r="CO176" i="26"/>
  <c r="CO161" i="26"/>
  <c r="CO144" i="26"/>
  <c r="CO171" i="26"/>
  <c r="CO118" i="26"/>
  <c r="CO153" i="26"/>
  <c r="CO145" i="26"/>
  <c r="CO160" i="26"/>
  <c r="CO143" i="26"/>
  <c r="CO126" i="26"/>
  <c r="CO150" i="26"/>
  <c r="CO132" i="26"/>
  <c r="CO149" i="26"/>
  <c r="CO115" i="26"/>
  <c r="CO127" i="26"/>
  <c r="CO136" i="26"/>
  <c r="CO152" i="26"/>
  <c r="CO177" i="26"/>
  <c r="CO148" i="26"/>
  <c r="CO125" i="26"/>
  <c r="CO163" i="26"/>
  <c r="CO128" i="26"/>
  <c r="CO164" i="26"/>
  <c r="CO138" i="26"/>
  <c r="CO172" i="26"/>
  <c r="CO151" i="26"/>
  <c r="CO173" i="26"/>
  <c r="CO167" i="26"/>
  <c r="BT125" i="26"/>
  <c r="BT110" i="26"/>
  <c r="BT161" i="26"/>
  <c r="BT142" i="26"/>
  <c r="BT170" i="26"/>
  <c r="BT120" i="26"/>
  <c r="BT130" i="26"/>
  <c r="BT129" i="26"/>
  <c r="BT145" i="26"/>
  <c r="BT141" i="26"/>
  <c r="BT166" i="26"/>
  <c r="BT137" i="26"/>
  <c r="BT119" i="26"/>
  <c r="BT134" i="26"/>
  <c r="BT143" i="26"/>
  <c r="BT121" i="26"/>
  <c r="BT160" i="26"/>
  <c r="BT173" i="26"/>
  <c r="BT156" i="26"/>
  <c r="BT148" i="26"/>
  <c r="BT154" i="26"/>
  <c r="BT138" i="26"/>
  <c r="BT174" i="26"/>
  <c r="BT131" i="26"/>
  <c r="BT164" i="26"/>
  <c r="BT116" i="26"/>
  <c r="BT172" i="26"/>
  <c r="BT155" i="26"/>
  <c r="BT140" i="26"/>
  <c r="BT113" i="26"/>
  <c r="BT150" i="26"/>
  <c r="BT115" i="26"/>
  <c r="BT158" i="26"/>
  <c r="BT177" i="26"/>
  <c r="U149" i="26"/>
  <c r="U115" i="26"/>
  <c r="U129" i="26"/>
  <c r="U137" i="26"/>
  <c r="U160" i="26"/>
  <c r="U111" i="26"/>
  <c r="U121" i="26"/>
  <c r="U114" i="26"/>
  <c r="U170" i="26"/>
  <c r="U141" i="26"/>
  <c r="AN137" i="26"/>
  <c r="AN125" i="26"/>
  <c r="U166" i="26"/>
  <c r="U131" i="26"/>
  <c r="AN126" i="26"/>
  <c r="AN161" i="26"/>
  <c r="U165" i="26"/>
  <c r="U139" i="26"/>
  <c r="AN135" i="26"/>
  <c r="AN156" i="26"/>
  <c r="BL110" i="26"/>
  <c r="BL121" i="26"/>
  <c r="BL158" i="26"/>
  <c r="BL140" i="26"/>
  <c r="BL147" i="26"/>
  <c r="AK115" i="26"/>
  <c r="AK121" i="26"/>
  <c r="BA144" i="26"/>
  <c r="BA165" i="26"/>
  <c r="BA112" i="26"/>
  <c r="BA175" i="26"/>
  <c r="BA141" i="26"/>
  <c r="BA133" i="26"/>
  <c r="BA154" i="26"/>
  <c r="BA159" i="26"/>
  <c r="CU132" i="26"/>
  <c r="CU150" i="26"/>
  <c r="CU177" i="26"/>
  <c r="AC170" i="26"/>
  <c r="AC125" i="26"/>
  <c r="AC147" i="26"/>
  <c r="AC175" i="26"/>
  <c r="AC121" i="26"/>
  <c r="AC134" i="26"/>
  <c r="AC123" i="26"/>
  <c r="AC110" i="26"/>
  <c r="CT176" i="26"/>
  <c r="U167" i="26"/>
  <c r="U164" i="26"/>
  <c r="U156" i="26"/>
  <c r="U173" i="26"/>
  <c r="U138" i="26"/>
  <c r="U128" i="26"/>
  <c r="U117" i="26"/>
  <c r="CG170" i="26"/>
  <c r="CE140" i="26"/>
  <c r="CE171" i="26"/>
  <c r="CE138" i="26"/>
  <c r="CE152" i="26"/>
  <c r="CE177" i="26"/>
  <c r="CE122" i="26"/>
  <c r="BL143" i="26"/>
  <c r="BL131" i="26"/>
  <c r="BL173" i="26"/>
  <c r="BL125" i="26"/>
  <c r="AN140" i="26"/>
  <c r="AN170" i="26"/>
  <c r="AN172" i="26"/>
  <c r="AN138" i="26"/>
  <c r="AN173" i="26"/>
  <c r="AN154" i="26"/>
  <c r="AN152" i="26"/>
  <c r="AN109" i="26"/>
  <c r="M154" i="26"/>
  <c r="AK112" i="26"/>
  <c r="CJ139" i="26"/>
  <c r="R116" i="26"/>
  <c r="R117" i="26"/>
  <c r="R152" i="26"/>
  <c r="R127" i="26"/>
  <c r="U118" i="26"/>
  <c r="U132" i="26"/>
  <c r="AN176" i="26"/>
  <c r="AN151" i="26"/>
  <c r="BG104" i="26"/>
  <c r="U122" i="26"/>
  <c r="U123" i="26"/>
  <c r="AN136" i="26"/>
  <c r="AN118" i="26"/>
  <c r="CJ104" i="26"/>
  <c r="U168" i="26"/>
  <c r="U130" i="26"/>
  <c r="AN171" i="26"/>
  <c r="AN155" i="26"/>
  <c r="AC169" i="26"/>
  <c r="AC144" i="26"/>
  <c r="AC117" i="26"/>
  <c r="AC174" i="26"/>
  <c r="AC142" i="26"/>
  <c r="AC133" i="26"/>
  <c r="AC119" i="26"/>
  <c r="AC109" i="26"/>
  <c r="CT174" i="26"/>
  <c r="U144" i="26"/>
  <c r="U148" i="26"/>
  <c r="U109" i="26"/>
  <c r="U172" i="26"/>
  <c r="U136" i="26"/>
  <c r="U127" i="26"/>
  <c r="U159" i="26"/>
  <c r="BL165" i="26"/>
  <c r="BL137" i="26"/>
  <c r="BL160" i="26"/>
  <c r="BL123" i="26"/>
  <c r="AN139" i="26"/>
  <c r="AN168" i="26"/>
  <c r="AN166" i="26"/>
  <c r="AN134" i="26"/>
  <c r="AN160" i="26"/>
  <c r="AN153" i="26"/>
  <c r="AN146" i="26"/>
  <c r="AN149" i="26"/>
  <c r="AK122" i="26"/>
  <c r="CG122" i="26"/>
  <c r="CG131" i="26"/>
  <c r="CG121" i="26"/>
  <c r="U171" i="26"/>
  <c r="U176" i="26"/>
  <c r="U110" i="26"/>
  <c r="AN131" i="26"/>
  <c r="AN110" i="26"/>
  <c r="CT157" i="26"/>
  <c r="U175" i="26"/>
  <c r="U120" i="26"/>
  <c r="AN114" i="26"/>
  <c r="AN121" i="26"/>
  <c r="U158" i="26"/>
  <c r="U124" i="26"/>
  <c r="AN141" i="26"/>
  <c r="AN175" i="26"/>
  <c r="M174" i="26"/>
  <c r="AC168" i="26"/>
  <c r="AC114" i="26"/>
  <c r="AC149" i="26"/>
  <c r="AC173" i="26"/>
  <c r="AC141" i="26"/>
  <c r="AC131" i="26"/>
  <c r="AC124" i="26"/>
  <c r="U163" i="26"/>
  <c r="U161" i="26"/>
  <c r="U112" i="26"/>
  <c r="U146" i="26"/>
  <c r="U135" i="26"/>
  <c r="U162" i="26"/>
  <c r="U151" i="26"/>
  <c r="BL166" i="26"/>
  <c r="BL127" i="26"/>
  <c r="BL150" i="26"/>
  <c r="BL119" i="26"/>
  <c r="AN113" i="26"/>
  <c r="AN167" i="26"/>
  <c r="AN144" i="26"/>
  <c r="AN130" i="26"/>
  <c r="AN159" i="26"/>
  <c r="AN163" i="26"/>
  <c r="BG131" i="26"/>
  <c r="AK141" i="26"/>
  <c r="CE110" i="26"/>
  <c r="CE157" i="26"/>
  <c r="CE160" i="26"/>
  <c r="CE112" i="26"/>
  <c r="CE159" i="26"/>
  <c r="CE142" i="26"/>
  <c r="CE170" i="26"/>
  <c r="CE127" i="26"/>
  <c r="BL104" i="26"/>
  <c r="AN120" i="26"/>
  <c r="AN122" i="26"/>
  <c r="AN150" i="26"/>
  <c r="AN147" i="26"/>
  <c r="AN178" i="26"/>
  <c r="AN129" i="26"/>
  <c r="AN169" i="26"/>
  <c r="AN127" i="26"/>
  <c r="U125" i="26"/>
  <c r="U152" i="26"/>
  <c r="AN158" i="26"/>
  <c r="AN119" i="26"/>
  <c r="CT109" i="26"/>
  <c r="CT143" i="26"/>
  <c r="U169" i="26"/>
  <c r="U140" i="26"/>
  <c r="AN164" i="26"/>
  <c r="AN177" i="26"/>
  <c r="M176" i="26"/>
  <c r="CT141" i="26"/>
  <c r="U174" i="26"/>
  <c r="U116" i="26"/>
  <c r="AN142" i="26"/>
  <c r="AN117" i="26"/>
  <c r="AC115" i="26"/>
  <c r="AC122" i="26"/>
  <c r="AC132" i="26"/>
  <c r="AC140" i="26"/>
  <c r="AC160" i="26"/>
  <c r="AC111" i="26"/>
  <c r="AC148" i="26"/>
  <c r="AC158" i="26"/>
  <c r="AC171" i="26"/>
  <c r="AC167" i="26"/>
  <c r="AC166" i="26"/>
  <c r="AC157" i="26"/>
  <c r="AC172" i="26"/>
  <c r="AC139" i="26"/>
  <c r="AC130" i="26"/>
  <c r="AC159" i="26"/>
  <c r="AC116" i="26"/>
  <c r="CT149" i="26"/>
  <c r="U113" i="26"/>
  <c r="U157" i="26"/>
  <c r="U178" i="26"/>
  <c r="U143" i="26"/>
  <c r="U134" i="26"/>
  <c r="U154" i="26"/>
  <c r="U126" i="26"/>
  <c r="BL129" i="26"/>
  <c r="BL178" i="26"/>
  <c r="BL112" i="26"/>
  <c r="AN145" i="26"/>
  <c r="AN111" i="26"/>
  <c r="AN165" i="26"/>
  <c r="AN133" i="26"/>
  <c r="AN112" i="26"/>
  <c r="AN157" i="26"/>
  <c r="AN124" i="26"/>
  <c r="AN116" i="26"/>
  <c r="BG163" i="26"/>
  <c r="AK152" i="26"/>
  <c r="CJ158" i="26"/>
  <c r="CJ148" i="26"/>
  <c r="FU40" i="26"/>
  <c r="FU77" i="26"/>
  <c r="EW40" i="26"/>
  <c r="EW77" i="26"/>
  <c r="CJ105" i="26"/>
  <c r="FJ40" i="26"/>
  <c r="FJ77" i="26"/>
  <c r="ET40" i="26"/>
  <c r="ET77" i="26"/>
  <c r="EA40" i="26"/>
  <c r="EA77" i="26"/>
  <c r="L92" i="26"/>
  <c r="L95" i="26" s="1"/>
  <c r="DK40" i="26"/>
  <c r="DK77" i="26"/>
  <c r="L85" i="26"/>
  <c r="CT164" i="26"/>
  <c r="CT172" i="26"/>
  <c r="CT124" i="26"/>
  <c r="CT152" i="26"/>
  <c r="CB107" i="26"/>
  <c r="CB149" i="26" s="1"/>
  <c r="CT167" i="26"/>
  <c r="CT155" i="26"/>
  <c r="CT175" i="26"/>
  <c r="CT151" i="26"/>
  <c r="CU118" i="26"/>
  <c r="CU157" i="26"/>
  <c r="CU160" i="26"/>
  <c r="CU111" i="26"/>
  <c r="CU151" i="26"/>
  <c r="CU163" i="26"/>
  <c r="CU167" i="26"/>
  <c r="CU143" i="26"/>
  <c r="CU129" i="26"/>
  <c r="CU115" i="26"/>
  <c r="CU108" i="26"/>
  <c r="CU172" i="26"/>
  <c r="CU112" i="26"/>
  <c r="CU159" i="26"/>
  <c r="CU130" i="26"/>
  <c r="CU168" i="26"/>
  <c r="CU165" i="26"/>
  <c r="CU145" i="26"/>
  <c r="CU116" i="26"/>
  <c r="CU121" i="26"/>
  <c r="CU173" i="26"/>
  <c r="CU113" i="26"/>
  <c r="CU128" i="26"/>
  <c r="CU134" i="26"/>
  <c r="CU169" i="26"/>
  <c r="CU109" i="26"/>
  <c r="CU139" i="26"/>
  <c r="CU117" i="26"/>
  <c r="CU122" i="26"/>
  <c r="CU174" i="26"/>
  <c r="CU154" i="26"/>
  <c r="CU158" i="26"/>
  <c r="CU138" i="26"/>
  <c r="CU170" i="26"/>
  <c r="CU114" i="26"/>
  <c r="CU141" i="26"/>
  <c r="GV40" i="26"/>
  <c r="CW107" i="26"/>
  <c r="GV77" i="26"/>
  <c r="GC77" i="26"/>
  <c r="GC40" i="26"/>
  <c r="FE40" i="26"/>
  <c r="DV40" i="26"/>
  <c r="DV77" i="26"/>
  <c r="G92" i="26"/>
  <c r="DF40" i="26"/>
  <c r="DF77" i="26"/>
  <c r="CT120" i="26"/>
  <c r="CT121" i="26"/>
  <c r="CT153" i="26"/>
  <c r="CT127" i="26"/>
  <c r="CT111" i="26"/>
  <c r="CT145" i="26"/>
  <c r="CT128" i="26"/>
  <c r="CT140" i="26"/>
  <c r="CT168" i="26"/>
  <c r="CT125" i="26"/>
  <c r="CT122" i="26"/>
  <c r="CT159" i="26"/>
  <c r="CT156" i="26"/>
  <c r="CT112" i="26"/>
  <c r="CT113" i="26"/>
  <c r="CT134" i="26"/>
  <c r="CT148" i="26"/>
  <c r="CT169" i="26"/>
  <c r="CT150" i="26"/>
  <c r="CT161" i="26"/>
  <c r="CT163" i="26"/>
  <c r="CT118" i="26"/>
  <c r="CT129" i="26"/>
  <c r="CT130" i="26"/>
  <c r="CT135" i="26"/>
  <c r="CT162" i="26"/>
  <c r="CT115" i="26"/>
  <c r="CT154" i="26"/>
  <c r="CT114" i="26"/>
  <c r="CT147" i="26"/>
  <c r="CT146" i="26"/>
  <c r="CT133" i="26"/>
  <c r="CT131" i="26"/>
  <c r="CT136" i="26"/>
  <c r="CT170" i="26"/>
  <c r="FR77" i="26"/>
  <c r="FR40" i="26"/>
  <c r="EL77" i="26"/>
  <c r="ET76" i="26"/>
  <c r="ET78" i="26" s="1"/>
  <c r="CT137" i="26"/>
  <c r="CT158" i="26"/>
  <c r="L86" i="26"/>
  <c r="CT171" i="26"/>
  <c r="CT177" i="26"/>
  <c r="CT110" i="26"/>
  <c r="CT166" i="26"/>
  <c r="CT165" i="26"/>
  <c r="CT173" i="26"/>
  <c r="CT126" i="26"/>
  <c r="CT108" i="26"/>
  <c r="DC40" i="26"/>
  <c r="AS107" i="26"/>
  <c r="AS172" i="26" s="1"/>
  <c r="GK40" i="26"/>
  <c r="GK77" i="26"/>
  <c r="EO40" i="26"/>
  <c r="EO77" i="26"/>
  <c r="CT142" i="26"/>
  <c r="CT132" i="26"/>
  <c r="CT160" i="26"/>
  <c r="CT116" i="26"/>
  <c r="CT119" i="26"/>
  <c r="D92" i="26"/>
  <c r="D95" i="26" s="1"/>
  <c r="L105" i="26"/>
  <c r="FM40" i="26"/>
  <c r="FM77" i="26"/>
  <c r="EG40" i="26"/>
  <c r="DN40" i="26"/>
  <c r="DN77" i="26"/>
  <c r="FB40" i="26"/>
  <c r="FB77" i="26"/>
  <c r="GI39" i="26"/>
  <c r="GI41" i="26" s="1"/>
  <c r="CT139" i="26"/>
  <c r="CT144" i="26"/>
  <c r="CT178" i="26"/>
  <c r="CT123" i="26"/>
  <c r="EG77" i="26"/>
  <c r="M126" i="26"/>
  <c r="M130" i="26"/>
  <c r="M140" i="26"/>
  <c r="M172" i="26"/>
  <c r="M156" i="26"/>
  <c r="M144" i="26"/>
  <c r="M155" i="26"/>
  <c r="M132" i="26"/>
  <c r="M146" i="26"/>
  <c r="M178" i="26"/>
  <c r="M165" i="26"/>
  <c r="M170" i="26"/>
  <c r="M159" i="26"/>
  <c r="M133" i="26"/>
  <c r="M152" i="26"/>
  <c r="M111" i="26"/>
  <c r="M166" i="26"/>
  <c r="M145" i="26"/>
  <c r="M117" i="26"/>
  <c r="M136" i="26"/>
  <c r="M153" i="26"/>
  <c r="M112" i="26"/>
  <c r="M167" i="26"/>
  <c r="M116" i="26"/>
  <c r="M138" i="26"/>
  <c r="M177" i="26"/>
  <c r="M114" i="26"/>
  <c r="M119" i="26"/>
  <c r="M139" i="26"/>
  <c r="M147" i="26"/>
  <c r="M168" i="26"/>
  <c r="M124" i="26"/>
  <c r="M141" i="26"/>
  <c r="M118" i="26"/>
  <c r="M169" i="26"/>
  <c r="M121" i="26"/>
  <c r="M142" i="26"/>
  <c r="M150" i="26"/>
  <c r="M128" i="26"/>
  <c r="M161" i="26"/>
  <c r="M129" i="26"/>
  <c r="M148" i="26"/>
  <c r="M131" i="26"/>
  <c r="M163" i="26"/>
  <c r="M137" i="26"/>
  <c r="M125" i="26"/>
  <c r="O104" i="26"/>
  <c r="BT111" i="26"/>
  <c r="BT144" i="26"/>
  <c r="BT175" i="26"/>
  <c r="AK171" i="26"/>
  <c r="CE124" i="26"/>
  <c r="CE126" i="26"/>
  <c r="CE175" i="26"/>
  <c r="CE155" i="26"/>
  <c r="CE119" i="26"/>
  <c r="CE114" i="26"/>
  <c r="CE169" i="26"/>
  <c r="CE165" i="26"/>
  <c r="CE145" i="26"/>
  <c r="U108" i="26"/>
  <c r="U155" i="26"/>
  <c r="BT118" i="26"/>
  <c r="BT122" i="26"/>
  <c r="BT128" i="26"/>
  <c r="BT147" i="26"/>
  <c r="BT126" i="26"/>
  <c r="BT171" i="26"/>
  <c r="BT165" i="26"/>
  <c r="BT127" i="26"/>
  <c r="BT149" i="26"/>
  <c r="BT123" i="26"/>
  <c r="BT124" i="26"/>
  <c r="BT108" i="26"/>
  <c r="BT151" i="26"/>
  <c r="BT178" i="26"/>
  <c r="BT176" i="26"/>
  <c r="BT167" i="26"/>
  <c r="BT109" i="26"/>
  <c r="BT146" i="26"/>
  <c r="BT163" i="26"/>
  <c r="BT157" i="26"/>
  <c r="BT162" i="26"/>
  <c r="BT114" i="26"/>
  <c r="BT135" i="26"/>
  <c r="BT168" i="26"/>
  <c r="BT132" i="26"/>
  <c r="BT117" i="26"/>
  <c r="BT152" i="26"/>
  <c r="BT153" i="26"/>
  <c r="BT159" i="26"/>
  <c r="BT112" i="26"/>
  <c r="BT139" i="26"/>
  <c r="BT136" i="26"/>
  <c r="BT169" i="26"/>
  <c r="BT133" i="26"/>
  <c r="BY107" i="26"/>
  <c r="BY162" i="26" s="1"/>
  <c r="D85" i="26"/>
  <c r="AC105" i="26"/>
  <c r="DA40" i="26"/>
  <c r="DA77" i="26"/>
  <c r="B92" i="26"/>
  <c r="B95" i="26" s="1"/>
  <c r="AK123" i="26"/>
  <c r="AK118" i="26"/>
  <c r="AK131" i="26"/>
  <c r="AK174" i="26"/>
  <c r="AK165" i="26"/>
  <c r="AK162" i="26"/>
  <c r="AK160" i="26"/>
  <c r="AK148" i="26"/>
  <c r="AK116" i="26"/>
  <c r="AK129" i="26"/>
  <c r="AK173" i="26"/>
  <c r="AK163" i="26"/>
  <c r="AK120" i="26"/>
  <c r="AK130" i="26"/>
  <c r="AK175" i="26"/>
  <c r="AK145" i="26"/>
  <c r="AK132" i="26"/>
  <c r="AK125" i="26"/>
  <c r="AK135" i="26"/>
  <c r="AK147" i="26"/>
  <c r="AK139" i="26"/>
  <c r="AK144" i="26"/>
  <c r="AK109" i="26"/>
  <c r="AK140" i="26"/>
  <c r="AK168" i="26"/>
  <c r="BI107" i="26"/>
  <c r="BI166" i="26" s="1"/>
  <c r="BV104" i="26"/>
  <c r="AV107" i="26"/>
  <c r="CM107" i="26"/>
  <c r="D86" i="26"/>
  <c r="AC104" i="26"/>
  <c r="Z105" i="26"/>
  <c r="BG109" i="26"/>
  <c r="BG111" i="26"/>
  <c r="BG135" i="26"/>
  <c r="CE105" i="26"/>
  <c r="I86" i="26"/>
  <c r="CJ161" i="26"/>
  <c r="CJ174" i="26"/>
  <c r="AP104" i="26"/>
  <c r="B99" i="26"/>
  <c r="B85" i="26"/>
  <c r="J85" i="26"/>
  <c r="J99" i="26"/>
  <c r="R104" i="26"/>
  <c r="U105" i="26"/>
  <c r="H86" i="26"/>
  <c r="EJ76" i="26"/>
  <c r="EJ78" i="26" s="1"/>
  <c r="CO104" i="26"/>
  <c r="FR39" i="26"/>
  <c r="FR41" i="26" s="1"/>
  <c r="ET39" i="26"/>
  <c r="EF76" i="26"/>
  <c r="GR76" i="26"/>
  <c r="GL39" i="26"/>
  <c r="GL41" i="26" s="1"/>
  <c r="GD39" i="26"/>
  <c r="AI104" i="26"/>
  <c r="GB77" i="26"/>
  <c r="AO107" i="26"/>
  <c r="AO162" i="26" s="1"/>
  <c r="DU40" i="26"/>
  <c r="DU77" i="26"/>
  <c r="F92" i="26"/>
  <c r="F107" i="26" s="1"/>
  <c r="F114" i="26" s="1"/>
  <c r="DE77" i="26"/>
  <c r="F85" i="26"/>
  <c r="DE40" i="26"/>
  <c r="F86" i="26"/>
  <c r="CU105" i="26"/>
  <c r="FJ76" i="26"/>
  <c r="GT76" i="26"/>
  <c r="GT78" i="26" s="1"/>
  <c r="DZ76" i="26"/>
  <c r="G84" i="26"/>
  <c r="G98" i="26"/>
  <c r="GR77" i="26"/>
  <c r="GR40" i="26"/>
  <c r="K84" i="26"/>
  <c r="K92" i="26"/>
  <c r="K93" i="26" s="1"/>
  <c r="CU104" i="26"/>
  <c r="EL76" i="26"/>
  <c r="DF76" i="26"/>
  <c r="GE76" i="26"/>
  <c r="FW76" i="26"/>
  <c r="FG76" i="26"/>
  <c r="EQ76" i="26"/>
  <c r="EI76" i="26"/>
  <c r="EA76" i="26"/>
  <c r="GG76" i="26"/>
  <c r="EU76" i="26"/>
  <c r="EU78" i="26" s="1"/>
  <c r="FZ76" i="26"/>
  <c r="FE76" i="26"/>
  <c r="FE78" i="26" s="1"/>
  <c r="F84" i="26"/>
  <c r="F98" i="26"/>
  <c r="CG163" i="26"/>
  <c r="CG174" i="26"/>
  <c r="EB76" i="26"/>
  <c r="EB78" i="26" s="1"/>
  <c r="I92" i="26"/>
  <c r="I107" i="26" s="1"/>
  <c r="DH77" i="26"/>
  <c r="DH40" i="26"/>
  <c r="CW104" i="26"/>
  <c r="FZ39" i="26"/>
  <c r="FZ41" i="26" s="1"/>
  <c r="EL39" i="26"/>
  <c r="EZ39" i="26"/>
  <c r="EZ41" i="26" s="1"/>
  <c r="AN105" i="26"/>
  <c r="GU77" i="26"/>
  <c r="GU40" i="26"/>
  <c r="EX76" i="26"/>
  <c r="GO40" i="26"/>
  <c r="GO77" i="26"/>
  <c r="GG40" i="26"/>
  <c r="GG77" i="26"/>
  <c r="FQ77" i="26"/>
  <c r="FQ40" i="26"/>
  <c r="DR77" i="26"/>
  <c r="DR40" i="26"/>
  <c r="CT105" i="26"/>
  <c r="CG120" i="26"/>
  <c r="CG159" i="26"/>
  <c r="CG127" i="26"/>
  <c r="CG135" i="26"/>
  <c r="CG115" i="26"/>
  <c r="CG178" i="26"/>
  <c r="CG146" i="26"/>
  <c r="CG166" i="26"/>
  <c r="CG168" i="26"/>
  <c r="CG149" i="26"/>
  <c r="CG117" i="26"/>
  <c r="CG128" i="26"/>
  <c r="CG136" i="26"/>
  <c r="CG160" i="26"/>
  <c r="CG111" i="26"/>
  <c r="CG150" i="26"/>
  <c r="CG147" i="26"/>
  <c r="CG169" i="26"/>
  <c r="CG110" i="26"/>
  <c r="CG124" i="26"/>
  <c r="CG129" i="26"/>
  <c r="CG137" i="26"/>
  <c r="CG172" i="26"/>
  <c r="CG119" i="26"/>
  <c r="CG123" i="26"/>
  <c r="CG130" i="26"/>
  <c r="CG138" i="26"/>
  <c r="CG173" i="26"/>
  <c r="CG156" i="26"/>
  <c r="CG157" i="26"/>
  <c r="CG145" i="26"/>
  <c r="CG171" i="26"/>
  <c r="CG152" i="26"/>
  <c r="CG139" i="26"/>
  <c r="CG118" i="26"/>
  <c r="CG164" i="26"/>
  <c r="CG143" i="26"/>
  <c r="CG153" i="26"/>
  <c r="CG140" i="26"/>
  <c r="CG158" i="26"/>
  <c r="CG165" i="26"/>
  <c r="CG108" i="26"/>
  <c r="CG154" i="26"/>
  <c r="CG141" i="26"/>
  <c r="CG112" i="26"/>
  <c r="CG114" i="26"/>
  <c r="CG116" i="26"/>
  <c r="CG162" i="26"/>
  <c r="CG142" i="26"/>
  <c r="CG109" i="26"/>
  <c r="CG113" i="26"/>
  <c r="GP39" i="26"/>
  <c r="FJ39" i="26"/>
  <c r="FF39" i="26"/>
  <c r="FF41" i="26" s="1"/>
  <c r="EX39" i="26"/>
  <c r="EX41" i="26" s="1"/>
  <c r="EH39" i="26"/>
  <c r="FL40" i="26"/>
  <c r="FL77" i="26"/>
  <c r="DM40" i="26"/>
  <c r="DM77" i="26"/>
  <c r="ES40" i="26"/>
  <c r="ES77" i="26"/>
  <c r="FB39" i="26"/>
  <c r="EN76" i="26"/>
  <c r="GU76" i="26"/>
  <c r="FT39" i="26"/>
  <c r="ER39" i="26"/>
  <c r="ER41" i="26" s="1"/>
  <c r="FT40" i="26"/>
  <c r="FT41" i="26" s="1"/>
  <c r="FT77" i="26"/>
  <c r="FD40" i="26"/>
  <c r="FD77" i="26"/>
  <c r="EV40" i="26"/>
  <c r="EV77" i="26"/>
  <c r="FY40" i="26"/>
  <c r="FY77" i="26"/>
  <c r="FI40" i="26"/>
  <c r="FI77" i="26"/>
  <c r="FA40" i="26"/>
  <c r="FA77" i="26"/>
  <c r="EK40" i="26"/>
  <c r="EK77" i="26"/>
  <c r="DZ40" i="26"/>
  <c r="DZ77" i="26"/>
  <c r="DB77" i="26"/>
  <c r="C86" i="26"/>
  <c r="DB40" i="26"/>
  <c r="BG117" i="26"/>
  <c r="BG126" i="26"/>
  <c r="BG173" i="26"/>
  <c r="BG113" i="26"/>
  <c r="BG151" i="26"/>
  <c r="BG150" i="26"/>
  <c r="BG169" i="26"/>
  <c r="BG148" i="26"/>
  <c r="BG143" i="26"/>
  <c r="BG108" i="26"/>
  <c r="BG119" i="26"/>
  <c r="BG175" i="26"/>
  <c r="BG116" i="26"/>
  <c r="BG128" i="26"/>
  <c r="BG164" i="26"/>
  <c r="BG142" i="26"/>
  <c r="BG166" i="26"/>
  <c r="BG121" i="26"/>
  <c r="BG125" i="26"/>
  <c r="BG176" i="26"/>
  <c r="BG123" i="26"/>
  <c r="BG132" i="26"/>
  <c r="BG167" i="26"/>
  <c r="BG145" i="26"/>
  <c r="BG165" i="26"/>
  <c r="BG124" i="26"/>
  <c r="BG154" i="26"/>
  <c r="BG177" i="26"/>
  <c r="BG159" i="26"/>
  <c r="BG136" i="26"/>
  <c r="BG168" i="26"/>
  <c r="BG152" i="26"/>
  <c r="BG147" i="26"/>
  <c r="BG155" i="26"/>
  <c r="BG178" i="26"/>
  <c r="BG130" i="26"/>
  <c r="BG140" i="26"/>
  <c r="BG170" i="26"/>
  <c r="BG114" i="26"/>
  <c r="BG120" i="26"/>
  <c r="BG162" i="26"/>
  <c r="BG139" i="26"/>
  <c r="BG144" i="26"/>
  <c r="BG110" i="26"/>
  <c r="BG156" i="26"/>
  <c r="BG146" i="26"/>
  <c r="BG171" i="26"/>
  <c r="BG118" i="26"/>
  <c r="BG160" i="26"/>
  <c r="BG161" i="26"/>
  <c r="BG133" i="26"/>
  <c r="BG122" i="26"/>
  <c r="BG172" i="26"/>
  <c r="BG158" i="26"/>
  <c r="BG127" i="26"/>
  <c r="BG153" i="26"/>
  <c r="BG129" i="26"/>
  <c r="BG157" i="26"/>
  <c r="BG137" i="26"/>
  <c r="BG115" i="26"/>
  <c r="BG138" i="26"/>
  <c r="BG174" i="26"/>
  <c r="BG141" i="26"/>
  <c r="I85" i="26"/>
  <c r="J107" i="26"/>
  <c r="J168" i="26" s="1"/>
  <c r="J95" i="26"/>
  <c r="P104" i="26"/>
  <c r="CB114" i="26"/>
  <c r="AF107" i="26"/>
  <c r="BD107" i="26"/>
  <c r="BD143" i="26" s="1"/>
  <c r="BQ107" i="26"/>
  <c r="L103" i="26"/>
  <c r="AU104" i="26"/>
  <c r="BA104" i="26"/>
  <c r="BO104" i="26"/>
  <c r="CB105" i="26"/>
  <c r="BB104" i="26"/>
  <c r="BQ105" i="26"/>
  <c r="E94" i="26"/>
  <c r="E107" i="26"/>
  <c r="E151" i="26" s="1"/>
  <c r="J100" i="26"/>
  <c r="J86" i="26"/>
  <c r="AQ105" i="26"/>
  <c r="AX105" i="26"/>
  <c r="BY104" i="26"/>
  <c r="BY108" i="26"/>
  <c r="BY151" i="26"/>
  <c r="BY114" i="26"/>
  <c r="BY116" i="26"/>
  <c r="BY157" i="26"/>
  <c r="BY167" i="26"/>
  <c r="BY150" i="26"/>
  <c r="BY113" i="26"/>
  <c r="M115" i="26"/>
  <c r="M120" i="26"/>
  <c r="M109" i="26"/>
  <c r="M110" i="26"/>
  <c r="M162" i="26"/>
  <c r="BS104" i="26"/>
  <c r="BZ104" i="26"/>
  <c r="GD77" i="26"/>
  <c r="GD40" i="26"/>
  <c r="FV40" i="26"/>
  <c r="FV77" i="26"/>
  <c r="FN77" i="26"/>
  <c r="FF77" i="26"/>
  <c r="EX77" i="26"/>
  <c r="EP40" i="26"/>
  <c r="EP77" i="26"/>
  <c r="EH77" i="26"/>
  <c r="EH40" i="26"/>
  <c r="DO40" i="26"/>
  <c r="DO77" i="26"/>
  <c r="CS105" i="26"/>
  <c r="GF76" i="26"/>
  <c r="GF78" i="26" s="1"/>
  <c r="L98" i="26"/>
  <c r="L84" i="26"/>
  <c r="BM104" i="26"/>
  <c r="E99" i="26"/>
  <c r="E85" i="26"/>
  <c r="AF105" i="26"/>
  <c r="CJ143" i="26"/>
  <c r="CJ120" i="26"/>
  <c r="C99" i="26"/>
  <c r="C85" i="26"/>
  <c r="FN76" i="26"/>
  <c r="EP76" i="26"/>
  <c r="EH76" i="26"/>
  <c r="GT39" i="26"/>
  <c r="GT41" i="26" s="1"/>
  <c r="EP39" i="26"/>
  <c r="EP41" i="26" s="1"/>
  <c r="CJ140" i="26"/>
  <c r="CJ128" i="26"/>
  <c r="D99" i="26"/>
  <c r="FV39" i="26"/>
  <c r="FN39" i="26"/>
  <c r="FN41" i="26" s="1"/>
  <c r="CD107" i="26"/>
  <c r="GC39" i="26"/>
  <c r="GC41" i="26" s="1"/>
  <c r="EW39" i="26"/>
  <c r="EO39" i="26"/>
  <c r="GS40" i="26"/>
  <c r="GS77" i="26"/>
  <c r="GH40" i="26"/>
  <c r="FZ77" i="26"/>
  <c r="EL40" i="26"/>
  <c r="ED40" i="26"/>
  <c r="DS40" i="26"/>
  <c r="DS77" i="26"/>
  <c r="GQ39" i="26"/>
  <c r="GQ41" i="26" s="1"/>
  <c r="FD39" i="26"/>
  <c r="FQ39" i="26"/>
  <c r="FA39" i="26"/>
  <c r="G86" i="26"/>
  <c r="FX39" i="26"/>
  <c r="FX41" i="26" s="1"/>
  <c r="FP39" i="26"/>
  <c r="FP41" i="26" s="1"/>
  <c r="FR76" i="26"/>
  <c r="FR78" i="26" s="1"/>
  <c r="GD76" i="26"/>
  <c r="ED39" i="26"/>
  <c r="DZ39" i="26"/>
  <c r="DX39" i="26"/>
  <c r="DV39" i="26"/>
  <c r="DV41" i="26" s="1"/>
  <c r="DN39" i="26"/>
  <c r="DN41" i="26" s="1"/>
  <c r="G85" i="26"/>
  <c r="GR39" i="26"/>
  <c r="I94" i="26"/>
  <c r="GJ39" i="26"/>
  <c r="GL76" i="26"/>
  <c r="GL78" i="26" s="1"/>
  <c r="FX76" i="26"/>
  <c r="FX78" i="26" s="1"/>
  <c r="I93" i="26"/>
  <c r="FA76" i="26"/>
  <c r="GQ76" i="26"/>
  <c r="GQ78" i="26" s="1"/>
  <c r="FC76" i="26"/>
  <c r="FC78" i="26" s="1"/>
  <c r="GS76" i="26"/>
  <c r="FM76" i="26"/>
  <c r="GE40" i="26"/>
  <c r="GE77" i="26"/>
  <c r="EY77" i="26"/>
  <c r="EY40" i="26"/>
  <c r="DX40" i="26"/>
  <c r="DX77" i="26"/>
  <c r="DI76" i="26"/>
  <c r="DI78" i="26" s="1"/>
  <c r="EC40" i="26"/>
  <c r="DO39" i="26"/>
  <c r="DO41" i="26" s="1"/>
  <c r="DP39" i="26"/>
  <c r="DJ39" i="26"/>
  <c r="DI39" i="26"/>
  <c r="DI41" i="26" s="1"/>
  <c r="DD39" i="26"/>
  <c r="DD41" i="26" s="1"/>
  <c r="J93" i="26"/>
  <c r="J103" i="26"/>
  <c r="D84" i="26"/>
  <c r="D98" i="26"/>
  <c r="DG76" i="26"/>
  <c r="DC76" i="26"/>
  <c r="DC78" i="26" s="1"/>
  <c r="DA76" i="26"/>
  <c r="DF39" i="26"/>
  <c r="DF41" i="26" s="1"/>
  <c r="AV115" i="26"/>
  <c r="AV125" i="26"/>
  <c r="AV157" i="26"/>
  <c r="AV160" i="26"/>
  <c r="AV128" i="26"/>
  <c r="AV171" i="26"/>
  <c r="AV135" i="26"/>
  <c r="AV137" i="26"/>
  <c r="AV141" i="26"/>
  <c r="AV120" i="26"/>
  <c r="AV116" i="26"/>
  <c r="AV159" i="26"/>
  <c r="AV173" i="26"/>
  <c r="AV132" i="26"/>
  <c r="AV174" i="26"/>
  <c r="AV145" i="26"/>
  <c r="AV138" i="26"/>
  <c r="AV143" i="26"/>
  <c r="AV123" i="26"/>
  <c r="AV124" i="26"/>
  <c r="AV112" i="26"/>
  <c r="AV175" i="26"/>
  <c r="AV136" i="26"/>
  <c r="AV114" i="26"/>
  <c r="AV148" i="26"/>
  <c r="AV139" i="26"/>
  <c r="AV165" i="26"/>
  <c r="AV146" i="26"/>
  <c r="AV153" i="26"/>
  <c r="AV130" i="26"/>
  <c r="AV177" i="26"/>
  <c r="AV140" i="26"/>
  <c r="AV178" i="26"/>
  <c r="AV167" i="26"/>
  <c r="AV144" i="26"/>
  <c r="FI76" i="26"/>
  <c r="FI78" i="26" s="1"/>
  <c r="FK76" i="26"/>
  <c r="FK78" i="26" s="1"/>
  <c r="GK76" i="26"/>
  <c r="GK78" i="26" s="1"/>
  <c r="EW76" i="26"/>
  <c r="GP40" i="26"/>
  <c r="GP77" i="26"/>
  <c r="FG40" i="26"/>
  <c r="FG77" i="26"/>
  <c r="DP77" i="26"/>
  <c r="DP40" i="26"/>
  <c r="GU39" i="26"/>
  <c r="EA39" i="26"/>
  <c r="DE76" i="26"/>
  <c r="C103" i="26"/>
  <c r="BN104" i="26"/>
  <c r="E160" i="26"/>
  <c r="E131" i="26"/>
  <c r="F120" i="26"/>
  <c r="F123" i="26"/>
  <c r="F111" i="26"/>
  <c r="F172" i="26"/>
  <c r="F118" i="26"/>
  <c r="F129" i="26"/>
  <c r="F176" i="26"/>
  <c r="F166" i="26"/>
  <c r="AP105" i="26"/>
  <c r="GO76" i="26"/>
  <c r="FY76" i="26"/>
  <c r="GA76" i="26"/>
  <c r="GA78" i="26" s="1"/>
  <c r="EE76" i="26"/>
  <c r="EE78" i="26" s="1"/>
  <c r="FU76" i="26"/>
  <c r="FU78" i="26" s="1"/>
  <c r="DG39" i="26"/>
  <c r="BD144" i="26"/>
  <c r="BD150" i="26"/>
  <c r="BD127" i="26"/>
  <c r="BD162" i="26"/>
  <c r="BD129" i="26"/>
  <c r="BD152" i="26"/>
  <c r="BD173" i="26"/>
  <c r="BD108" i="26"/>
  <c r="FW77" i="26"/>
  <c r="FW78" i="26" s="1"/>
  <c r="FW40" i="26"/>
  <c r="EQ40" i="26"/>
  <c r="EQ77" i="26"/>
  <c r="DH39" i="26"/>
  <c r="FC39" i="26"/>
  <c r="FC41" i="26" s="1"/>
  <c r="K103" i="26"/>
  <c r="CE104" i="26"/>
  <c r="BF105" i="26"/>
  <c r="FQ76" i="26"/>
  <c r="GI76" i="26"/>
  <c r="GI78" i="26" s="1"/>
  <c r="DW76" i="26"/>
  <c r="DW78" i="26" s="1"/>
  <c r="GC76" i="26"/>
  <c r="GC78" i="26" s="1"/>
  <c r="GM77" i="26"/>
  <c r="GM40" i="26"/>
  <c r="FO40" i="26"/>
  <c r="FO77" i="26"/>
  <c r="EI40" i="26"/>
  <c r="EI77" i="26"/>
  <c r="EI78" i="26" s="1"/>
  <c r="EE39" i="26"/>
  <c r="EE41" i="26" s="1"/>
  <c r="E98" i="26"/>
  <c r="E84" i="26"/>
  <c r="CG105" i="26"/>
  <c r="BL113" i="26"/>
  <c r="BL145" i="26"/>
  <c r="BL132" i="26"/>
  <c r="BL108" i="26"/>
  <c r="G93" i="26"/>
  <c r="G107" i="26"/>
  <c r="G94" i="26"/>
  <c r="G95" i="26"/>
  <c r="J117" i="26"/>
  <c r="J175" i="26"/>
  <c r="CR107" i="26"/>
  <c r="BL146" i="26"/>
  <c r="BL154" i="26"/>
  <c r="BL130" i="26"/>
  <c r="BL177" i="26"/>
  <c r="BL172" i="26"/>
  <c r="BL138" i="26"/>
  <c r="BL168" i="26"/>
  <c r="BL133" i="26"/>
  <c r="BL149" i="26"/>
  <c r="BL152" i="26"/>
  <c r="BL155" i="26"/>
  <c r="BL118" i="26"/>
  <c r="BL157" i="26"/>
  <c r="BL111" i="26"/>
  <c r="BL139" i="26"/>
  <c r="BL169" i="26"/>
  <c r="BL134" i="26"/>
  <c r="BL109" i="26"/>
  <c r="BL156" i="26"/>
  <c r="BL163" i="26"/>
  <c r="BL122" i="26"/>
  <c r="BL159" i="26"/>
  <c r="BL141" i="26"/>
  <c r="BL174" i="26"/>
  <c r="BL170" i="26"/>
  <c r="BL135" i="26"/>
  <c r="BL117" i="26"/>
  <c r="BL116" i="26"/>
  <c r="BL120" i="26"/>
  <c r="BL126" i="26"/>
  <c r="BL162" i="26"/>
  <c r="BL142" i="26"/>
  <c r="BL114" i="26"/>
  <c r="BL171" i="26"/>
  <c r="BL144" i="26"/>
  <c r="BI119" i="26"/>
  <c r="E93" i="26"/>
  <c r="CJ176" i="26"/>
  <c r="AO168" i="26"/>
  <c r="AO158" i="26"/>
  <c r="I105" i="26"/>
  <c r="I95" i="26"/>
  <c r="CJ115" i="26"/>
  <c r="CJ125" i="26"/>
  <c r="CJ147" i="26"/>
  <c r="CJ177" i="26"/>
  <c r="CJ142" i="26"/>
  <c r="CJ144" i="26"/>
  <c r="CJ141" i="26"/>
  <c r="CJ132" i="26"/>
  <c r="CJ145" i="26"/>
  <c r="CJ149" i="26"/>
  <c r="CJ146" i="26"/>
  <c r="CJ154" i="26"/>
  <c r="CJ173" i="26"/>
  <c r="CJ138" i="26"/>
  <c r="CJ166" i="26"/>
  <c r="CJ165" i="26"/>
  <c r="CJ111" i="26"/>
  <c r="CJ109" i="26"/>
  <c r="CJ152" i="26"/>
  <c r="CJ155" i="26"/>
  <c r="CJ175" i="26"/>
  <c r="CJ159" i="26"/>
  <c r="CJ129" i="26"/>
  <c r="CJ167" i="26"/>
  <c r="CJ114" i="26"/>
  <c r="CJ121" i="26"/>
  <c r="CJ119" i="26"/>
  <c r="CJ151" i="26"/>
  <c r="CJ150" i="26"/>
  <c r="CJ113" i="26"/>
  <c r="CJ157" i="26"/>
  <c r="CJ169" i="26"/>
  <c r="CJ172" i="26"/>
  <c r="CJ118" i="26"/>
  <c r="CJ160" i="26"/>
  <c r="CJ135" i="26"/>
  <c r="CJ168" i="26"/>
  <c r="CJ124" i="26"/>
  <c r="CJ122" i="26"/>
  <c r="CJ136" i="26"/>
  <c r="CJ170" i="26"/>
  <c r="CJ117" i="26"/>
  <c r="CJ163" i="26"/>
  <c r="CJ162" i="26"/>
  <c r="CJ137" i="26"/>
  <c r="CJ171" i="26"/>
  <c r="CJ110" i="26"/>
  <c r="CJ153" i="26"/>
  <c r="CJ112" i="26"/>
  <c r="CJ126" i="26"/>
  <c r="CJ133" i="26"/>
  <c r="AO129" i="26"/>
  <c r="AO116" i="26"/>
  <c r="AO165" i="26"/>
  <c r="AO169" i="26"/>
  <c r="AO166" i="26"/>
  <c r="AO171" i="26"/>
  <c r="AO145" i="26"/>
  <c r="AO126" i="26"/>
  <c r="AO109" i="26"/>
  <c r="AO137" i="26"/>
  <c r="AO108" i="26"/>
  <c r="AO150" i="26"/>
  <c r="AO152" i="26"/>
  <c r="AO143" i="26"/>
  <c r="F93" i="26"/>
  <c r="M171" i="26"/>
  <c r="M113" i="26"/>
  <c r="M158" i="26"/>
  <c r="M175" i="26"/>
  <c r="M122" i="26"/>
  <c r="M134" i="26"/>
  <c r="M123" i="26"/>
  <c r="AK166" i="26"/>
  <c r="AK176" i="26"/>
  <c r="AK138" i="26"/>
  <c r="Z107" i="26"/>
  <c r="AM107" i="26"/>
  <c r="AA105" i="26"/>
  <c r="FI39" i="26"/>
  <c r="EK39" i="26"/>
  <c r="M108" i="26"/>
  <c r="M151" i="26"/>
  <c r="M127" i="26"/>
  <c r="M135" i="26"/>
  <c r="M143" i="26"/>
  <c r="M173" i="26"/>
  <c r="M149" i="26"/>
  <c r="M164" i="26"/>
  <c r="M157" i="26"/>
  <c r="AK149" i="26"/>
  <c r="AK124" i="26"/>
  <c r="AK128" i="26"/>
  <c r="AK136" i="26"/>
  <c r="AK146" i="26"/>
  <c r="AK178" i="26"/>
  <c r="AK156" i="26"/>
  <c r="AK113" i="26"/>
  <c r="AK170" i="26"/>
  <c r="AK126" i="26"/>
  <c r="AK153" i="26"/>
  <c r="AK133" i="26"/>
  <c r="AK142" i="26"/>
  <c r="AK177" i="26"/>
  <c r="AK158" i="26"/>
  <c r="AK117" i="26"/>
  <c r="AK143" i="26"/>
  <c r="AK151" i="26"/>
  <c r="AK154" i="26"/>
  <c r="AK134" i="26"/>
  <c r="AK119" i="26"/>
  <c r="AK111" i="26"/>
  <c r="AK161" i="26"/>
  <c r="AK150" i="26"/>
  <c r="AK108" i="26"/>
  <c r="AK159" i="26"/>
  <c r="AK127" i="26"/>
  <c r="AK137" i="26"/>
  <c r="AK172" i="26"/>
  <c r="AK157" i="26"/>
  <c r="AK164" i="26"/>
  <c r="AK167" i="26"/>
  <c r="V105" i="26"/>
  <c r="AJ105" i="26"/>
  <c r="D93" i="26"/>
  <c r="D107" i="26"/>
  <c r="D94" i="26"/>
  <c r="W107" i="26"/>
  <c r="K100" i="26"/>
  <c r="K86" i="26"/>
  <c r="W105" i="26"/>
  <c r="GM76" i="26"/>
  <c r="GE39" i="26"/>
  <c r="EB39" i="26"/>
  <c r="EB41" i="26" s="1"/>
  <c r="E95" i="26"/>
  <c r="GJ40" i="26"/>
  <c r="GJ41" i="26" s="1"/>
  <c r="GB40" i="26"/>
  <c r="EN40" i="26"/>
  <c r="EN77" i="26"/>
  <c r="EF77" i="26"/>
  <c r="EF78" i="26" s="1"/>
  <c r="EQ39" i="26"/>
  <c r="EQ41" i="26" s="1"/>
  <c r="EI39" i="26"/>
  <c r="FM39" i="26"/>
  <c r="H99" i="26"/>
  <c r="H85" i="26"/>
  <c r="I104" i="26"/>
  <c r="DJ77" i="26"/>
  <c r="DJ40" i="26"/>
  <c r="GO39" i="26"/>
  <c r="GO41" i="26" s="1"/>
  <c r="FK39" i="26"/>
  <c r="FK41" i="26" s="1"/>
  <c r="DC39" i="26"/>
  <c r="DR39" i="26"/>
  <c r="GH39" i="26"/>
  <c r="GH41" i="26" s="1"/>
  <c r="GG39" i="26"/>
  <c r="DG77" i="26"/>
  <c r="H92" i="26"/>
  <c r="DG40" i="26"/>
  <c r="DQ39" i="26"/>
  <c r="DQ41" i="26" s="1"/>
  <c r="EC39" i="26"/>
  <c r="EC41" i="26" s="1"/>
  <c r="GF39" i="26"/>
  <c r="GF41" i="26" s="1"/>
  <c r="FY39" i="26"/>
  <c r="EV39" i="26"/>
  <c r="EF39" i="26"/>
  <c r="EF41" i="26" s="1"/>
  <c r="ES76" i="26"/>
  <c r="ES78" i="26" s="1"/>
  <c r="GN39" i="26"/>
  <c r="GN41" i="26" s="1"/>
  <c r="C92" i="26"/>
  <c r="B86" i="26"/>
  <c r="GK39" i="26"/>
  <c r="GK41" i="26" s="1"/>
  <c r="FW39" i="26"/>
  <c r="FO39" i="26"/>
  <c r="DW39" i="26"/>
  <c r="DW41" i="26" s="1"/>
  <c r="EN39" i="26"/>
  <c r="EN41" i="26" s="1"/>
  <c r="FG39" i="26"/>
  <c r="EY39" i="26"/>
  <c r="EY41" i="26" s="1"/>
  <c r="EJ39" i="26"/>
  <c r="EJ41" i="26" s="1"/>
  <c r="DM39" i="26"/>
  <c r="EZ76" i="26"/>
  <c r="EZ78" i="26" s="1"/>
  <c r="GA39" i="26"/>
  <c r="GA41" i="26" s="1"/>
  <c r="FS39" i="26"/>
  <c r="FS41" i="26" s="1"/>
  <c r="EG39" i="26"/>
  <c r="EG41" i="26" s="1"/>
  <c r="FF76" i="26"/>
  <c r="EY76" i="26"/>
  <c r="EY78" i="26" s="1"/>
  <c r="EM76" i="26"/>
  <c r="EM78" i="26" s="1"/>
  <c r="FV76" i="26"/>
  <c r="EO76" i="26"/>
  <c r="EO78" i="26" s="1"/>
  <c r="EG76" i="26"/>
  <c r="EC76" i="26"/>
  <c r="EC78" i="26" s="1"/>
  <c r="DJ76" i="26"/>
  <c r="DH76" i="26"/>
  <c r="DD76" i="26"/>
  <c r="DD78" i="26" s="1"/>
  <c r="EM39" i="26"/>
  <c r="EM41" i="26" s="1"/>
  <c r="DV76" i="26"/>
  <c r="DV78" i="26" s="1"/>
  <c r="GV39" i="26"/>
  <c r="EV76" i="26"/>
  <c r="DX76" i="26"/>
  <c r="GV76" i="26"/>
  <c r="GN76" i="26"/>
  <c r="GN78" i="26" s="1"/>
  <c r="GH76" i="26"/>
  <c r="GH78" i="26" s="1"/>
  <c r="GB76" i="26"/>
  <c r="GB78" i="26" s="1"/>
  <c r="FT76" i="26"/>
  <c r="FS76" i="26"/>
  <c r="FS78" i="26" s="1"/>
  <c r="FP76" i="26"/>
  <c r="FP78" i="26" s="1"/>
  <c r="FO76" i="26"/>
  <c r="FL76" i="26"/>
  <c r="FH76" i="26"/>
  <c r="FH78" i="26" s="1"/>
  <c r="FD76" i="26"/>
  <c r="FD78" i="26" s="1"/>
  <c r="ED76" i="26"/>
  <c r="ED78" i="26" s="1"/>
  <c r="GB39" i="26"/>
  <c r="FU39" i="26"/>
  <c r="FU41" i="26" s="1"/>
  <c r="FH39" i="26"/>
  <c r="FH41" i="26" s="1"/>
  <c r="EU39" i="26"/>
  <c r="EU41" i="26" s="1"/>
  <c r="ER76" i="26"/>
  <c r="ER78" i="26" s="1"/>
  <c r="EK76" i="26"/>
  <c r="DY76" i="26"/>
  <c r="DY78" i="26" s="1"/>
  <c r="DR76" i="26"/>
  <c r="DT76" i="26"/>
  <c r="DT78" i="26" s="1"/>
  <c r="DL76" i="26"/>
  <c r="DL78" i="26" s="1"/>
  <c r="GP76" i="26"/>
  <c r="GJ76" i="26"/>
  <c r="GJ78" i="26" s="1"/>
  <c r="GM39" i="26"/>
  <c r="FE39" i="26"/>
  <c r="FE41" i="26" s="1"/>
  <c r="J84" i="26"/>
  <c r="B84" i="26"/>
  <c r="B98" i="26"/>
  <c r="GS39" i="26"/>
  <c r="GS41" i="26" s="1"/>
  <c r="ES39" i="26"/>
  <c r="DL39" i="26"/>
  <c r="DL41" i="26" s="1"/>
  <c r="K85" i="26"/>
  <c r="FL39" i="26"/>
  <c r="DY39" i="26"/>
  <c r="DY41" i="26" s="1"/>
  <c r="FB76" i="26"/>
  <c r="FB78" i="26" s="1"/>
  <c r="DB76" i="26"/>
  <c r="I84" i="26"/>
  <c r="DU39" i="26"/>
  <c r="H84" i="26"/>
  <c r="DE39" i="26"/>
  <c r="DT39" i="26"/>
  <c r="DT41" i="26" s="1"/>
  <c r="DO76" i="26"/>
  <c r="DK76" i="26"/>
  <c r="DK78" i="26" s="1"/>
  <c r="DS39" i="26"/>
  <c r="DK39" i="26"/>
  <c r="B103" i="26"/>
  <c r="J98" i="26"/>
  <c r="H98" i="26"/>
  <c r="DS76" i="26"/>
  <c r="DU76" i="26"/>
  <c r="DU78" i="26" s="1"/>
  <c r="DQ76" i="26"/>
  <c r="DQ78" i="26" s="1"/>
  <c r="DM76" i="26"/>
  <c r="I98" i="26"/>
  <c r="DA39" i="26"/>
  <c r="DN76" i="26"/>
  <c r="DN78" i="26" s="1"/>
  <c r="DP76" i="26"/>
  <c r="GR78" i="26" l="1"/>
  <c r="O73" i="37"/>
  <c r="BI123" i="26"/>
  <c r="F156" i="26"/>
  <c r="BY146" i="26"/>
  <c r="BI133" i="26"/>
  <c r="F160" i="26"/>
  <c r="F117" i="26"/>
  <c r="BY158" i="26"/>
  <c r="EQ78" i="26"/>
  <c r="GM78" i="26"/>
  <c r="BI141" i="26"/>
  <c r="AS125" i="26"/>
  <c r="J152" i="26"/>
  <c r="BD134" i="26"/>
  <c r="BD112" i="26"/>
  <c r="F165" i="26"/>
  <c r="F155" i="26"/>
  <c r="F121" i="26"/>
  <c r="F110" i="26"/>
  <c r="EA41" i="26"/>
  <c r="F171" i="26"/>
  <c r="GD78" i="26"/>
  <c r="BY136" i="26"/>
  <c r="BY122" i="26"/>
  <c r="BY174" i="26"/>
  <c r="BY176" i="26"/>
  <c r="F177" i="26"/>
  <c r="EP78" i="26"/>
  <c r="BY175" i="26"/>
  <c r="EV78" i="26"/>
  <c r="AA107" i="26"/>
  <c r="AA119" i="26" s="1"/>
  <c r="BI172" i="26"/>
  <c r="AS167" i="26"/>
  <c r="J115" i="26"/>
  <c r="BD113" i="26"/>
  <c r="BD171" i="26"/>
  <c r="F138" i="26"/>
  <c r="F115" i="26"/>
  <c r="F146" i="26"/>
  <c r="BY128" i="26"/>
  <c r="BY135" i="26"/>
  <c r="BY142" i="26"/>
  <c r="AX107" i="26"/>
  <c r="GR41" i="26"/>
  <c r="F147" i="26"/>
  <c r="DX41" i="26"/>
  <c r="AS150" i="26"/>
  <c r="GV41" i="26"/>
  <c r="BI150" i="26"/>
  <c r="AS116" i="26"/>
  <c r="J139" i="26"/>
  <c r="J125" i="26"/>
  <c r="BD121" i="26"/>
  <c r="BD130" i="26"/>
  <c r="F164" i="26"/>
  <c r="F169" i="26"/>
  <c r="F122" i="26"/>
  <c r="DA78" i="26"/>
  <c r="B93" i="26"/>
  <c r="BY159" i="26"/>
  <c r="BY127" i="26"/>
  <c r="BY134" i="26"/>
  <c r="AS148" i="26"/>
  <c r="J126" i="26"/>
  <c r="AS115" i="26"/>
  <c r="J153" i="26"/>
  <c r="F154" i="26"/>
  <c r="F131" i="26"/>
  <c r="BY166" i="26"/>
  <c r="J154" i="26"/>
  <c r="F130" i="26"/>
  <c r="BY152" i="26"/>
  <c r="FT78" i="26"/>
  <c r="F94" i="26"/>
  <c r="AS126" i="26"/>
  <c r="J176" i="26"/>
  <c r="J171" i="26"/>
  <c r="BD177" i="26"/>
  <c r="BD166" i="26"/>
  <c r="F158" i="26"/>
  <c r="F137" i="26"/>
  <c r="F140" i="26"/>
  <c r="FA78" i="26"/>
  <c r="EW41" i="26"/>
  <c r="BY168" i="26"/>
  <c r="BY120" i="26"/>
  <c r="BY155" i="26"/>
  <c r="AS158" i="26"/>
  <c r="E152" i="26"/>
  <c r="AP107" i="26"/>
  <c r="CW149" i="26"/>
  <c r="CW124" i="26"/>
  <c r="CW128" i="26"/>
  <c r="CW136" i="26"/>
  <c r="CW109" i="26"/>
  <c r="CW119" i="26"/>
  <c r="CW129" i="26"/>
  <c r="CW137" i="26"/>
  <c r="CW118" i="26"/>
  <c r="CW123" i="26"/>
  <c r="CW130" i="26"/>
  <c r="CW138" i="26"/>
  <c r="CW122" i="26"/>
  <c r="CW152" i="26"/>
  <c r="CW131" i="26"/>
  <c r="CW139" i="26"/>
  <c r="CW174" i="26"/>
  <c r="CW112" i="26"/>
  <c r="CW148" i="26"/>
  <c r="CW145" i="26"/>
  <c r="CW143" i="26"/>
  <c r="CW126" i="26"/>
  <c r="CW132" i="26"/>
  <c r="CW160" i="26"/>
  <c r="CW117" i="26"/>
  <c r="CW161" i="26"/>
  <c r="CW114" i="26"/>
  <c r="CW116" i="26"/>
  <c r="CW178" i="26"/>
  <c r="CW127" i="26"/>
  <c r="CW113" i="26"/>
  <c r="CW151" i="26"/>
  <c r="CW133" i="26"/>
  <c r="CW172" i="26"/>
  <c r="CW157" i="26"/>
  <c r="CW164" i="26"/>
  <c r="CW144" i="26"/>
  <c r="CW134" i="26"/>
  <c r="CW162" i="26"/>
  <c r="CW146" i="26"/>
  <c r="CW111" i="26"/>
  <c r="CW155" i="26"/>
  <c r="CW173" i="26"/>
  <c r="CW121" i="26"/>
  <c r="CW165" i="26"/>
  <c r="CW167" i="26"/>
  <c r="CW140" i="26"/>
  <c r="CW150" i="26"/>
  <c r="CW154" i="26"/>
  <c r="CW177" i="26"/>
  <c r="CW159" i="26"/>
  <c r="CW170" i="26"/>
  <c r="CW156" i="26"/>
  <c r="CW110" i="26"/>
  <c r="CW115" i="26"/>
  <c r="CW135" i="26"/>
  <c r="CW175" i="26"/>
  <c r="CW125" i="26"/>
  <c r="CW166" i="26"/>
  <c r="CW168" i="26"/>
  <c r="CW153" i="26"/>
  <c r="CW176" i="26"/>
  <c r="CW147" i="26"/>
  <c r="CW169" i="26"/>
  <c r="CW108" i="26"/>
  <c r="CW141" i="26"/>
  <c r="CW163" i="26"/>
  <c r="CW142" i="26"/>
  <c r="CW171" i="26"/>
  <c r="CW120" i="26"/>
  <c r="CW158" i="26"/>
  <c r="EK78" i="26"/>
  <c r="BE107" i="26"/>
  <c r="BE146" i="26" s="1"/>
  <c r="AS161" i="26"/>
  <c r="AS165" i="26"/>
  <c r="J108" i="26"/>
  <c r="J147" i="26"/>
  <c r="BD174" i="26"/>
  <c r="BD151" i="26"/>
  <c r="BD128" i="26"/>
  <c r="E155" i="26"/>
  <c r="BD161" i="26"/>
  <c r="AB107" i="26"/>
  <c r="ES41" i="26"/>
  <c r="EK41" i="26"/>
  <c r="AS152" i="26"/>
  <c r="AS173" i="26"/>
  <c r="J140" i="26"/>
  <c r="BD124" i="26"/>
  <c r="CB112" i="26"/>
  <c r="CL107" i="26"/>
  <c r="BF107" i="26"/>
  <c r="DA41" i="26"/>
  <c r="FI41" i="26"/>
  <c r="AS160" i="26"/>
  <c r="AS171" i="26"/>
  <c r="AS129" i="26"/>
  <c r="AS128" i="26"/>
  <c r="AS135" i="26"/>
  <c r="AS142" i="26"/>
  <c r="J130" i="26"/>
  <c r="J174" i="26"/>
  <c r="J128" i="26"/>
  <c r="J162" i="26"/>
  <c r="J122" i="26"/>
  <c r="J145" i="26"/>
  <c r="BD111" i="26"/>
  <c r="BD142" i="26"/>
  <c r="BD175" i="26"/>
  <c r="BD160" i="26"/>
  <c r="BD119" i="26"/>
  <c r="BD116" i="26"/>
  <c r="BD115" i="26"/>
  <c r="BD110" i="26"/>
  <c r="BD146" i="26"/>
  <c r="E153" i="26"/>
  <c r="E138" i="26"/>
  <c r="FG78" i="26"/>
  <c r="GS78" i="26"/>
  <c r="ED41" i="26"/>
  <c r="L93" i="26"/>
  <c r="CB154" i="26"/>
  <c r="FJ41" i="26"/>
  <c r="DF78" i="26"/>
  <c r="AV118" i="26"/>
  <c r="AV151" i="26"/>
  <c r="AV164" i="26"/>
  <c r="AV172" i="26"/>
  <c r="AV109" i="26"/>
  <c r="AV163" i="26"/>
  <c r="AV162" i="26"/>
  <c r="AV168" i="26"/>
  <c r="AV119" i="26"/>
  <c r="AV154" i="26"/>
  <c r="AV134" i="26"/>
  <c r="AV117" i="26"/>
  <c r="AV161" i="26"/>
  <c r="AV176" i="26"/>
  <c r="AV169" i="26"/>
  <c r="AV111" i="26"/>
  <c r="AV142" i="26"/>
  <c r="AV158" i="26"/>
  <c r="AV121" i="26"/>
  <c r="AV170" i="26"/>
  <c r="AV156" i="26"/>
  <c r="AV113" i="26"/>
  <c r="AV110" i="26"/>
  <c r="AV131" i="26"/>
  <c r="AV122" i="26"/>
  <c r="AV149" i="26"/>
  <c r="AV152" i="26"/>
  <c r="AV126" i="26"/>
  <c r="AV129" i="26"/>
  <c r="AV166" i="26"/>
  <c r="AV147" i="26"/>
  <c r="AV150" i="26"/>
  <c r="AV108" i="26"/>
  <c r="AV127" i="26"/>
  <c r="AV133" i="26"/>
  <c r="AV155" i="26"/>
  <c r="AH107" i="26"/>
  <c r="AS139" i="26"/>
  <c r="AS121" i="26"/>
  <c r="AS144" i="26"/>
  <c r="AS137" i="26"/>
  <c r="AS157" i="26"/>
  <c r="AS138" i="26"/>
  <c r="AS143" i="26"/>
  <c r="AS178" i="26"/>
  <c r="AS111" i="26"/>
  <c r="AS119" i="26"/>
  <c r="AS124" i="26"/>
  <c r="AS177" i="26"/>
  <c r="AS140" i="26"/>
  <c r="AS176" i="26"/>
  <c r="AS118" i="26"/>
  <c r="DU41" i="26"/>
  <c r="EG78" i="26"/>
  <c r="AS154" i="26"/>
  <c r="AS166" i="26"/>
  <c r="L94" i="26"/>
  <c r="L107" i="26"/>
  <c r="AS131" i="26"/>
  <c r="AS156" i="26"/>
  <c r="BD139" i="26"/>
  <c r="BD147" i="26"/>
  <c r="E129" i="26"/>
  <c r="CM124" i="26"/>
  <c r="CM126" i="26"/>
  <c r="CM173" i="26"/>
  <c r="CM113" i="26"/>
  <c r="CM109" i="26"/>
  <c r="CM131" i="26"/>
  <c r="CM114" i="26"/>
  <c r="CM137" i="26"/>
  <c r="CM165" i="26"/>
  <c r="CM121" i="26"/>
  <c r="CM116" i="26"/>
  <c r="CM175" i="26"/>
  <c r="CM123" i="26"/>
  <c r="CM132" i="26"/>
  <c r="CM170" i="26"/>
  <c r="CM148" i="26"/>
  <c r="CM142" i="26"/>
  <c r="CM153" i="26"/>
  <c r="CM177" i="26"/>
  <c r="CM140" i="26"/>
  <c r="CM150" i="26"/>
  <c r="CM117" i="26"/>
  <c r="CM168" i="26"/>
  <c r="CM120" i="26"/>
  <c r="CM128" i="26"/>
  <c r="CM147" i="26"/>
  <c r="CM125" i="26"/>
  <c r="CM176" i="26"/>
  <c r="CM159" i="26"/>
  <c r="CM136" i="26"/>
  <c r="CM171" i="26"/>
  <c r="CM152" i="26"/>
  <c r="CM143" i="26"/>
  <c r="CM130" i="26"/>
  <c r="CM138" i="26"/>
  <c r="CM164" i="26"/>
  <c r="CM115" i="26"/>
  <c r="CM163" i="26"/>
  <c r="CM119" i="26"/>
  <c r="CM162" i="26"/>
  <c r="CM141" i="26"/>
  <c r="CM154" i="26"/>
  <c r="CM110" i="26"/>
  <c r="CM156" i="26"/>
  <c r="CM161" i="26"/>
  <c r="CM133" i="26"/>
  <c r="CM118" i="26"/>
  <c r="CM160" i="26"/>
  <c r="CM158" i="26"/>
  <c r="CM167" i="26"/>
  <c r="CM166" i="26"/>
  <c r="CM146" i="26"/>
  <c r="CM122" i="26"/>
  <c r="CM145" i="26"/>
  <c r="CM157" i="26"/>
  <c r="CM155" i="26"/>
  <c r="CM178" i="26"/>
  <c r="CM151" i="26"/>
  <c r="CM129" i="26"/>
  <c r="CM127" i="26"/>
  <c r="CM139" i="26"/>
  <c r="CM149" i="26"/>
  <c r="CM111" i="26"/>
  <c r="CM144" i="26"/>
  <c r="CM108" i="26"/>
  <c r="CM112" i="26"/>
  <c r="CM134" i="26"/>
  <c r="CM172" i="26"/>
  <c r="CM135" i="26"/>
  <c r="CM174" i="26"/>
  <c r="CM169" i="26"/>
  <c r="DM41" i="26"/>
  <c r="AS147" i="26"/>
  <c r="J113" i="26"/>
  <c r="FQ78" i="26"/>
  <c r="BD117" i="26"/>
  <c r="BD163" i="26"/>
  <c r="BD125" i="26"/>
  <c r="E114" i="26"/>
  <c r="FM78" i="26"/>
  <c r="DB78" i="26"/>
  <c r="GP78" i="26"/>
  <c r="DC41" i="26"/>
  <c r="EN78" i="26"/>
  <c r="CV107" i="26"/>
  <c r="AS132" i="26"/>
  <c r="AS112" i="26"/>
  <c r="AS110" i="26"/>
  <c r="AS159" i="26"/>
  <c r="AS127" i="26"/>
  <c r="AS134" i="26"/>
  <c r="AS141" i="26"/>
  <c r="J178" i="26"/>
  <c r="J158" i="26"/>
  <c r="J131" i="26"/>
  <c r="J127" i="26"/>
  <c r="J111" i="26"/>
  <c r="J177" i="26"/>
  <c r="J157" i="26"/>
  <c r="BD149" i="26"/>
  <c r="BD156" i="26"/>
  <c r="BD123" i="26"/>
  <c r="BD145" i="26"/>
  <c r="BD148" i="26"/>
  <c r="BD140" i="26"/>
  <c r="BD126" i="26"/>
  <c r="BD109" i="26"/>
  <c r="E159" i="26"/>
  <c r="E130" i="26"/>
  <c r="FN78" i="26"/>
  <c r="CB152" i="26"/>
  <c r="EL78" i="26"/>
  <c r="DZ78" i="26"/>
  <c r="ET41" i="26"/>
  <c r="O107" i="26"/>
  <c r="BS107" i="26"/>
  <c r="BV107" i="26"/>
  <c r="AS175" i="26"/>
  <c r="AS114" i="26"/>
  <c r="E137" i="26"/>
  <c r="AS174" i="26"/>
  <c r="J132" i="26"/>
  <c r="BD158" i="26"/>
  <c r="E145" i="26"/>
  <c r="FB41" i="26"/>
  <c r="AS164" i="26"/>
  <c r="AS122" i="26"/>
  <c r="J141" i="26"/>
  <c r="BD159" i="26"/>
  <c r="BD122" i="26"/>
  <c r="E117" i="26"/>
  <c r="DO78" i="26"/>
  <c r="DS78" i="26"/>
  <c r="FL78" i="26"/>
  <c r="GV78" i="26"/>
  <c r="EV41" i="26"/>
  <c r="BR107" i="26"/>
  <c r="BR174" i="26" s="1"/>
  <c r="AS117" i="26"/>
  <c r="AS153" i="26"/>
  <c r="AS169" i="26"/>
  <c r="AS109" i="26"/>
  <c r="AS155" i="26"/>
  <c r="AS162" i="26"/>
  <c r="AS133" i="26"/>
  <c r="J123" i="26"/>
  <c r="J169" i="26"/>
  <c r="J155" i="26"/>
  <c r="J124" i="26"/>
  <c r="J116" i="26"/>
  <c r="J129" i="26"/>
  <c r="AS163" i="26"/>
  <c r="BD170" i="26"/>
  <c r="BD141" i="26"/>
  <c r="BD164" i="26"/>
  <c r="BD136" i="26"/>
  <c r="BD135" i="26"/>
  <c r="BD131" i="26"/>
  <c r="BD114" i="26"/>
  <c r="BD178" i="26"/>
  <c r="FY78" i="26"/>
  <c r="E116" i="26"/>
  <c r="E125" i="26"/>
  <c r="EW78" i="26"/>
  <c r="BD155" i="26"/>
  <c r="CB131" i="26"/>
  <c r="BN107" i="26"/>
  <c r="BN111" i="26" s="1"/>
  <c r="EA78" i="26"/>
  <c r="BI151" i="26"/>
  <c r="BI155" i="26"/>
  <c r="BI127" i="26"/>
  <c r="BI136" i="26"/>
  <c r="BI152" i="26"/>
  <c r="BI177" i="26"/>
  <c r="BI164" i="26"/>
  <c r="BI163" i="26"/>
  <c r="BI108" i="26"/>
  <c r="BI159" i="26"/>
  <c r="BI128" i="26"/>
  <c r="BI137" i="26"/>
  <c r="BI153" i="26"/>
  <c r="BI178" i="26"/>
  <c r="BI165" i="26"/>
  <c r="BI113" i="26"/>
  <c r="BI116" i="26"/>
  <c r="BI118" i="26"/>
  <c r="BI129" i="26"/>
  <c r="BI138" i="26"/>
  <c r="BI154" i="26"/>
  <c r="BI111" i="26"/>
  <c r="BI158" i="26"/>
  <c r="BI167" i="26"/>
  <c r="BI110" i="26"/>
  <c r="BI130" i="26"/>
  <c r="BI121" i="26"/>
  <c r="BI147" i="26"/>
  <c r="BI143" i="26"/>
  <c r="BI115" i="26"/>
  <c r="BI131" i="26"/>
  <c r="BI146" i="26"/>
  <c r="BI161" i="26"/>
  <c r="BI168" i="26"/>
  <c r="BI126" i="26"/>
  <c r="BI132" i="26"/>
  <c r="BI160" i="26"/>
  <c r="BI112" i="26"/>
  <c r="BI169" i="26"/>
  <c r="BI124" i="26"/>
  <c r="BI134" i="26"/>
  <c r="BI173" i="26"/>
  <c r="BI148" i="26"/>
  <c r="BI170" i="26"/>
  <c r="BI109" i="26"/>
  <c r="BI142" i="26"/>
  <c r="BI156" i="26"/>
  <c r="BI149" i="26"/>
  <c r="BI174" i="26"/>
  <c r="BI171" i="26"/>
  <c r="BI117" i="26"/>
  <c r="BI175" i="26"/>
  <c r="BI145" i="26"/>
  <c r="BI122" i="26"/>
  <c r="BI176" i="26"/>
  <c r="BI139" i="26"/>
  <c r="BI140" i="26"/>
  <c r="BI162" i="26"/>
  <c r="BI157" i="26"/>
  <c r="BI144" i="26"/>
  <c r="BI120" i="26"/>
  <c r="BI135" i="26"/>
  <c r="BI114" i="26"/>
  <c r="BI125" i="26"/>
  <c r="B94" i="26"/>
  <c r="B107" i="26"/>
  <c r="CB117" i="26"/>
  <c r="CB120" i="26"/>
  <c r="CB108" i="26"/>
  <c r="CB118" i="26"/>
  <c r="CB124" i="26"/>
  <c r="CB159" i="26"/>
  <c r="CB158" i="26"/>
  <c r="CB129" i="26"/>
  <c r="CB127" i="26"/>
  <c r="CB174" i="26"/>
  <c r="CB165" i="26"/>
  <c r="CB123" i="26"/>
  <c r="CB163" i="26"/>
  <c r="CB151" i="26"/>
  <c r="CB140" i="26"/>
  <c r="CB178" i="26"/>
  <c r="CB170" i="26"/>
  <c r="CB143" i="26"/>
  <c r="CB146" i="26"/>
  <c r="CB119" i="26"/>
  <c r="CB160" i="26"/>
  <c r="CB116" i="26"/>
  <c r="CB113" i="26"/>
  <c r="CB135" i="26"/>
  <c r="CB156" i="26"/>
  <c r="CB161" i="26"/>
  <c r="CB173" i="26"/>
  <c r="CB111" i="26"/>
  <c r="CB141" i="26"/>
  <c r="CB150" i="26"/>
  <c r="CB115" i="26"/>
  <c r="CB122" i="26"/>
  <c r="CB175" i="26"/>
  <c r="CB137" i="26"/>
  <c r="CB142" i="26"/>
  <c r="CB172" i="26"/>
  <c r="CB110" i="26"/>
  <c r="CB128" i="26"/>
  <c r="CB148" i="26"/>
  <c r="CB171" i="26"/>
  <c r="CB153" i="26"/>
  <c r="CB132" i="26"/>
  <c r="CB168" i="26"/>
  <c r="CB147" i="26"/>
  <c r="CB145" i="26"/>
  <c r="CB155" i="26"/>
  <c r="CB136" i="26"/>
  <c r="CB169" i="26"/>
  <c r="CB139" i="26"/>
  <c r="CB164" i="26"/>
  <c r="CB134" i="26"/>
  <c r="CB125" i="26"/>
  <c r="CB157" i="26"/>
  <c r="CB138" i="26"/>
  <c r="CB144" i="26"/>
  <c r="CB130" i="26"/>
  <c r="CB166" i="26"/>
  <c r="CB109" i="26"/>
  <c r="CB126" i="26"/>
  <c r="CB133" i="26"/>
  <c r="CB121" i="26"/>
  <c r="CB162" i="26"/>
  <c r="AS170" i="26"/>
  <c r="AS108" i="26"/>
  <c r="CB176" i="26"/>
  <c r="DK41" i="26"/>
  <c r="AS146" i="26"/>
  <c r="J110" i="26"/>
  <c r="J165" i="26"/>
  <c r="BD137" i="26"/>
  <c r="BD118" i="26"/>
  <c r="CB177" i="26"/>
  <c r="DS41" i="26"/>
  <c r="AS149" i="26"/>
  <c r="AS136" i="26"/>
  <c r="J142" i="26"/>
  <c r="J167" i="26"/>
  <c r="BD132" i="26"/>
  <c r="BD120" i="26"/>
  <c r="E164" i="26"/>
  <c r="FZ78" i="26"/>
  <c r="BK107" i="26"/>
  <c r="DP78" i="26"/>
  <c r="DJ78" i="26"/>
  <c r="FM41" i="26"/>
  <c r="AS145" i="26"/>
  <c r="AS130" i="26"/>
  <c r="AS113" i="26"/>
  <c r="AS168" i="26"/>
  <c r="AS120" i="26"/>
  <c r="AS151" i="26"/>
  <c r="AS123" i="26"/>
  <c r="J166" i="26"/>
  <c r="J148" i="26"/>
  <c r="J172" i="26"/>
  <c r="J156" i="26"/>
  <c r="J163" i="26"/>
  <c r="J109" i="26"/>
  <c r="BD153" i="26"/>
  <c r="BD133" i="26"/>
  <c r="BD176" i="26"/>
  <c r="BD169" i="26"/>
  <c r="BD168" i="26"/>
  <c r="BD167" i="26"/>
  <c r="BD165" i="26"/>
  <c r="E113" i="26"/>
  <c r="GU41" i="26"/>
  <c r="DP41" i="26"/>
  <c r="EO41" i="26"/>
  <c r="CB167" i="26"/>
  <c r="FJ78" i="26"/>
  <c r="BY117" i="26"/>
  <c r="BY133" i="26"/>
  <c r="BY160" i="26"/>
  <c r="BY161" i="26"/>
  <c r="BY118" i="26"/>
  <c r="BY110" i="26"/>
  <c r="BY129" i="26"/>
  <c r="BY141" i="26"/>
  <c r="BY147" i="26"/>
  <c r="BY143" i="26"/>
  <c r="BY115" i="26"/>
  <c r="BY130" i="26"/>
  <c r="BY153" i="26"/>
  <c r="BY156" i="26"/>
  <c r="BY125" i="26"/>
  <c r="BY119" i="26"/>
  <c r="BY131" i="26"/>
  <c r="BY154" i="26"/>
  <c r="BY112" i="26"/>
  <c r="BY169" i="26"/>
  <c r="BY109" i="26"/>
  <c r="BY138" i="26"/>
  <c r="BY148" i="26"/>
  <c r="BY126" i="26"/>
  <c r="BY139" i="26"/>
  <c r="BY164" i="26"/>
  <c r="BY149" i="26"/>
  <c r="BY140" i="26"/>
  <c r="BY165" i="26"/>
  <c r="BY124" i="26"/>
  <c r="BY172" i="26"/>
  <c r="BY144" i="26"/>
  <c r="BY173" i="26"/>
  <c r="BY177" i="26"/>
  <c r="BY178" i="26"/>
  <c r="BY111" i="26"/>
  <c r="BY171" i="26"/>
  <c r="BY145" i="26"/>
  <c r="BY121" i="26"/>
  <c r="BY163" i="26"/>
  <c r="BY123" i="26"/>
  <c r="BY132" i="26"/>
  <c r="BY137" i="26"/>
  <c r="BY170" i="26"/>
  <c r="BC107" i="26"/>
  <c r="AU107" i="26"/>
  <c r="AQ107" i="26"/>
  <c r="AO142" i="26"/>
  <c r="AO161" i="26"/>
  <c r="AO122" i="26"/>
  <c r="BW107" i="26"/>
  <c r="BN149" i="26"/>
  <c r="BN146" i="26"/>
  <c r="BN151" i="26"/>
  <c r="BN178" i="26"/>
  <c r="BN171" i="26"/>
  <c r="BN119" i="26"/>
  <c r="BN158" i="26"/>
  <c r="BN122" i="26"/>
  <c r="BN170" i="26"/>
  <c r="BN108" i="26"/>
  <c r="BN120" i="26"/>
  <c r="BN126" i="26"/>
  <c r="BN168" i="26"/>
  <c r="BN109" i="26"/>
  <c r="BN123" i="26"/>
  <c r="BN152" i="26"/>
  <c r="BN169" i="26"/>
  <c r="BN110" i="26"/>
  <c r="BN121" i="26"/>
  <c r="BN153" i="26"/>
  <c r="BN167" i="26"/>
  <c r="BN115" i="26"/>
  <c r="BN118" i="26"/>
  <c r="BN177" i="26"/>
  <c r="BN161" i="26"/>
  <c r="BN134" i="26"/>
  <c r="BN117" i="26"/>
  <c r="BN163" i="26"/>
  <c r="BN125" i="26"/>
  <c r="BN147" i="26"/>
  <c r="BN143" i="26"/>
  <c r="BN148" i="26"/>
  <c r="BN172" i="26"/>
  <c r="BN144" i="26"/>
  <c r="BN157" i="26"/>
  <c r="BN154" i="26"/>
  <c r="BJ107" i="26"/>
  <c r="GG78" i="26"/>
  <c r="CS107" i="26"/>
  <c r="AO178" i="26"/>
  <c r="AO173" i="26"/>
  <c r="CA107" i="26"/>
  <c r="P107" i="26"/>
  <c r="AI107" i="26"/>
  <c r="E118" i="26"/>
  <c r="E135" i="26"/>
  <c r="E177" i="26"/>
  <c r="E167" i="26"/>
  <c r="E126" i="26"/>
  <c r="E136" i="26"/>
  <c r="E178" i="26"/>
  <c r="E119" i="26"/>
  <c r="E120" i="26"/>
  <c r="E154" i="26"/>
  <c r="E141" i="26"/>
  <c r="E147" i="26"/>
  <c r="E144" i="26"/>
  <c r="E149" i="26"/>
  <c r="E162" i="26"/>
  <c r="E142" i="26"/>
  <c r="E122" i="26"/>
  <c r="E168" i="26"/>
  <c r="E127" i="26"/>
  <c r="E123" i="26"/>
  <c r="E170" i="26"/>
  <c r="E176" i="26"/>
  <c r="E128" i="26"/>
  <c r="E156" i="26"/>
  <c r="E121" i="26"/>
  <c r="E115" i="26"/>
  <c r="E108" i="26"/>
  <c r="E133" i="26"/>
  <c r="E165" i="26"/>
  <c r="E169" i="26"/>
  <c r="E146" i="26"/>
  <c r="E175" i="26"/>
  <c r="E134" i="26"/>
  <c r="E166" i="26"/>
  <c r="E143" i="26"/>
  <c r="E109" i="26"/>
  <c r="AL107" i="26"/>
  <c r="F124" i="26"/>
  <c r="F112" i="26"/>
  <c r="F133" i="26"/>
  <c r="F134" i="26"/>
  <c r="F135" i="26"/>
  <c r="F108" i="26"/>
  <c r="F163" i="26"/>
  <c r="F170" i="26"/>
  <c r="F143" i="26"/>
  <c r="F159" i="26"/>
  <c r="CC107" i="26"/>
  <c r="FL41" i="26"/>
  <c r="GB41" i="26"/>
  <c r="DX78" i="26"/>
  <c r="DH78" i="26"/>
  <c r="FF78" i="26"/>
  <c r="AO120" i="26"/>
  <c r="AO138" i="26"/>
  <c r="AO177" i="26"/>
  <c r="AO141" i="26"/>
  <c r="AO140" i="26"/>
  <c r="AO123" i="26"/>
  <c r="T107" i="26"/>
  <c r="T158" i="26" s="1"/>
  <c r="J143" i="26"/>
  <c r="J135" i="26"/>
  <c r="J134" i="26"/>
  <c r="J119" i="26"/>
  <c r="J150" i="26"/>
  <c r="J151" i="26"/>
  <c r="J159" i="26"/>
  <c r="DH41" i="26"/>
  <c r="F139" i="26"/>
  <c r="F151" i="26"/>
  <c r="F119" i="26"/>
  <c r="F167" i="26"/>
  <c r="F116" i="26"/>
  <c r="F127" i="26"/>
  <c r="F128" i="26"/>
  <c r="E157" i="26"/>
  <c r="E148" i="26"/>
  <c r="E150" i="26"/>
  <c r="E171" i="26"/>
  <c r="E124" i="26"/>
  <c r="DZ41" i="26"/>
  <c r="CI107" i="26"/>
  <c r="EH78" i="26"/>
  <c r="BD154" i="26"/>
  <c r="BD138" i="26"/>
  <c r="BD172" i="26"/>
  <c r="BD157" i="26"/>
  <c r="GU78" i="26"/>
  <c r="EX78" i="26"/>
  <c r="I118" i="26"/>
  <c r="I115" i="26"/>
  <c r="I127" i="26"/>
  <c r="I135" i="26"/>
  <c r="I143" i="26"/>
  <c r="I174" i="26"/>
  <c r="I152" i="26"/>
  <c r="I148" i="26"/>
  <c r="I169" i="26"/>
  <c r="I119" i="26"/>
  <c r="I122" i="26"/>
  <c r="I128" i="26"/>
  <c r="I136" i="26"/>
  <c r="I123" i="26"/>
  <c r="I175" i="26"/>
  <c r="I154" i="26"/>
  <c r="I164" i="26"/>
  <c r="I170" i="26"/>
  <c r="I109" i="26"/>
  <c r="I124" i="26"/>
  <c r="I129" i="26"/>
  <c r="I137" i="26"/>
  <c r="I156" i="26"/>
  <c r="I176" i="26"/>
  <c r="I161" i="26"/>
  <c r="I165" i="26"/>
  <c r="I171" i="26"/>
  <c r="I126" i="26"/>
  <c r="I110" i="26"/>
  <c r="I130" i="26"/>
  <c r="I138" i="26"/>
  <c r="I157" i="26"/>
  <c r="I177" i="26"/>
  <c r="I163" i="26"/>
  <c r="I166" i="26"/>
  <c r="I117" i="26"/>
  <c r="I162" i="26"/>
  <c r="I142" i="26"/>
  <c r="I121" i="26"/>
  <c r="I168" i="26"/>
  <c r="I149" i="26"/>
  <c r="I146" i="26"/>
  <c r="I147" i="26"/>
  <c r="I150" i="26"/>
  <c r="I151" i="26"/>
  <c r="I131" i="26"/>
  <c r="I158" i="26"/>
  <c r="I125" i="26"/>
  <c r="I134" i="26"/>
  <c r="I178" i="26"/>
  <c r="I140" i="26"/>
  <c r="I120" i="26"/>
  <c r="I144" i="26"/>
  <c r="I155" i="26"/>
  <c r="I132" i="26"/>
  <c r="I160" i="26"/>
  <c r="I153" i="26"/>
  <c r="I173" i="26"/>
  <c r="I139" i="26"/>
  <c r="I145" i="26"/>
  <c r="I112" i="26"/>
  <c r="I159" i="26"/>
  <c r="I133" i="26"/>
  <c r="I172" i="26"/>
  <c r="I113" i="26"/>
  <c r="I114" i="26"/>
  <c r="I108" i="26"/>
  <c r="I167" i="26"/>
  <c r="I116" i="26"/>
  <c r="I111" i="26"/>
  <c r="I141" i="26"/>
  <c r="GE78" i="26"/>
  <c r="DR41" i="26"/>
  <c r="AO164" i="26"/>
  <c r="AO110" i="26"/>
  <c r="AY107" i="26"/>
  <c r="BQ126" i="26"/>
  <c r="BQ152" i="26"/>
  <c r="BQ131" i="26"/>
  <c r="BQ139" i="26"/>
  <c r="BQ173" i="26"/>
  <c r="BQ157" i="26"/>
  <c r="BQ161" i="26"/>
  <c r="BQ145" i="26"/>
  <c r="BQ114" i="26"/>
  <c r="BQ151" i="26"/>
  <c r="BQ153" i="26"/>
  <c r="BQ132" i="26"/>
  <c r="BQ140" i="26"/>
  <c r="BQ174" i="26"/>
  <c r="BQ112" i="26"/>
  <c r="BQ148" i="26"/>
  <c r="BQ121" i="26"/>
  <c r="BQ143" i="26"/>
  <c r="BQ155" i="26"/>
  <c r="BQ154" i="26"/>
  <c r="BQ133" i="26"/>
  <c r="BQ141" i="26"/>
  <c r="BQ175" i="26"/>
  <c r="BQ110" i="26"/>
  <c r="BQ164" i="26"/>
  <c r="BQ144" i="26"/>
  <c r="BQ108" i="26"/>
  <c r="BQ159" i="26"/>
  <c r="BQ162" i="26"/>
  <c r="BQ134" i="26"/>
  <c r="BQ142" i="26"/>
  <c r="BQ176" i="26"/>
  <c r="BQ125" i="26"/>
  <c r="BQ165" i="26"/>
  <c r="BQ167" i="26"/>
  <c r="BQ116" i="26"/>
  <c r="BQ127" i="26"/>
  <c r="BQ117" i="26"/>
  <c r="BQ147" i="26"/>
  <c r="BQ168" i="26"/>
  <c r="BQ166" i="26"/>
  <c r="BQ178" i="26"/>
  <c r="BQ111" i="26"/>
  <c r="BQ119" i="26"/>
  <c r="BQ120" i="26"/>
  <c r="BQ128" i="26"/>
  <c r="BQ146" i="26"/>
  <c r="BQ122" i="26"/>
  <c r="BQ169" i="26"/>
  <c r="BQ109" i="26"/>
  <c r="BQ118" i="26"/>
  <c r="BQ124" i="26"/>
  <c r="BQ138" i="26"/>
  <c r="BQ149" i="26"/>
  <c r="BQ129" i="26"/>
  <c r="BQ160" i="26"/>
  <c r="BQ156" i="26"/>
  <c r="BQ170" i="26"/>
  <c r="BQ135" i="26"/>
  <c r="BQ136" i="26"/>
  <c r="BQ137" i="26"/>
  <c r="BQ113" i="26"/>
  <c r="BQ115" i="26"/>
  <c r="BQ130" i="26"/>
  <c r="BQ172" i="26"/>
  <c r="BQ158" i="26"/>
  <c r="BQ171" i="26"/>
  <c r="BQ177" i="26"/>
  <c r="BQ163" i="26"/>
  <c r="BQ150" i="26"/>
  <c r="BQ123" i="26"/>
  <c r="AT107" i="26"/>
  <c r="AO175" i="26"/>
  <c r="DM78" i="26"/>
  <c r="DR78" i="26"/>
  <c r="FY41" i="26"/>
  <c r="AO112" i="26"/>
  <c r="AO146" i="26"/>
  <c r="AO156" i="26"/>
  <c r="AO132" i="26"/>
  <c r="AO131" i="26"/>
  <c r="AO135" i="26"/>
  <c r="F174" i="26"/>
  <c r="F157" i="26"/>
  <c r="F142" i="26"/>
  <c r="F144" i="26"/>
  <c r="F125" i="26"/>
  <c r="F132" i="26"/>
  <c r="F153" i="26"/>
  <c r="E174" i="26"/>
  <c r="E110" i="26"/>
  <c r="E161" i="26"/>
  <c r="E163" i="26"/>
  <c r="FA41" i="26"/>
  <c r="AE107" i="26"/>
  <c r="CD108" i="26"/>
  <c r="CD118" i="26"/>
  <c r="CD121" i="26"/>
  <c r="CD172" i="26"/>
  <c r="CD160" i="26"/>
  <c r="CD137" i="26"/>
  <c r="CD136" i="26"/>
  <c r="CD164" i="26"/>
  <c r="CD166" i="26"/>
  <c r="CD109" i="26"/>
  <c r="CD123" i="26"/>
  <c r="CD126" i="26"/>
  <c r="CD174" i="26"/>
  <c r="CD173" i="26"/>
  <c r="CD141" i="26"/>
  <c r="CD165" i="26"/>
  <c r="CD156" i="26"/>
  <c r="CD168" i="26"/>
  <c r="CD110" i="26"/>
  <c r="CD122" i="26"/>
  <c r="CD151" i="26"/>
  <c r="CD176" i="26"/>
  <c r="CD175" i="26"/>
  <c r="CD143" i="26"/>
  <c r="CD128" i="26"/>
  <c r="CD113" i="26"/>
  <c r="CD169" i="26"/>
  <c r="CD150" i="26"/>
  <c r="CD152" i="26"/>
  <c r="CD157" i="26"/>
  <c r="CD145" i="26"/>
  <c r="CD140" i="26"/>
  <c r="CD161" i="26"/>
  <c r="CD178" i="26"/>
  <c r="CD133" i="26"/>
  <c r="CD139" i="26"/>
  <c r="CD115" i="26"/>
  <c r="CD114" i="26"/>
  <c r="CD127" i="26"/>
  <c r="CD144" i="26"/>
  <c r="CD130" i="26"/>
  <c r="CD119" i="26"/>
  <c r="CD149" i="26"/>
  <c r="CD155" i="26"/>
  <c r="CD124" i="26"/>
  <c r="CD142" i="26"/>
  <c r="CD116" i="26"/>
  <c r="CD117" i="26"/>
  <c r="CD147" i="26"/>
  <c r="CD134" i="26"/>
  <c r="CD148" i="26"/>
  <c r="CD120" i="26"/>
  <c r="CD162" i="26"/>
  <c r="CD146" i="26"/>
  <c r="CD138" i="26"/>
  <c r="CD125" i="26"/>
  <c r="CD177" i="26"/>
  <c r="CD132" i="26"/>
  <c r="CD154" i="26"/>
  <c r="CD111" i="26"/>
  <c r="CD170" i="26"/>
  <c r="CD159" i="26"/>
  <c r="CD171" i="26"/>
  <c r="CD153" i="26"/>
  <c r="CD163" i="26"/>
  <c r="CD112" i="26"/>
  <c r="CD131" i="26"/>
  <c r="CD129" i="26"/>
  <c r="CD167" i="26"/>
  <c r="CD158" i="26"/>
  <c r="CD135" i="26"/>
  <c r="F95" i="26"/>
  <c r="AX119" i="26"/>
  <c r="AX158" i="26"/>
  <c r="AX120" i="26"/>
  <c r="AX174" i="26"/>
  <c r="AX157" i="26"/>
  <c r="AX129" i="26"/>
  <c r="AX142" i="26"/>
  <c r="AX130" i="26"/>
  <c r="AX166" i="26"/>
  <c r="AX110" i="26"/>
  <c r="AX122" i="26"/>
  <c r="AX153" i="26"/>
  <c r="AX117" i="26"/>
  <c r="AX112" i="26"/>
  <c r="AX165" i="26"/>
  <c r="AX135" i="26"/>
  <c r="AX171" i="26"/>
  <c r="AX118" i="26"/>
  <c r="AX159" i="26"/>
  <c r="AX163" i="26"/>
  <c r="AX155" i="26"/>
  <c r="AX133" i="26"/>
  <c r="AX139" i="26"/>
  <c r="AX136" i="26"/>
  <c r="AX168" i="26"/>
  <c r="AX125" i="26"/>
  <c r="AX161" i="26"/>
  <c r="AX172" i="26"/>
  <c r="AX147" i="26"/>
  <c r="AX137" i="26"/>
  <c r="AX162" i="26"/>
  <c r="AX148" i="26"/>
  <c r="AX169" i="26"/>
  <c r="AX150" i="26"/>
  <c r="AX114" i="26"/>
  <c r="AX176" i="26"/>
  <c r="AX160" i="26"/>
  <c r="AX141" i="26"/>
  <c r="AX132" i="26"/>
  <c r="AX128" i="26"/>
  <c r="AX108" i="26"/>
  <c r="AX151" i="26"/>
  <c r="AX177" i="26"/>
  <c r="AX113" i="26"/>
  <c r="AX109" i="26"/>
  <c r="AX152" i="26"/>
  <c r="AX111" i="26"/>
  <c r="AX134" i="26"/>
  <c r="AX154" i="26"/>
  <c r="AX178" i="26"/>
  <c r="AX143" i="26"/>
  <c r="AX138" i="26"/>
  <c r="AX116" i="26"/>
  <c r="AX127" i="26"/>
  <c r="AX144" i="26"/>
  <c r="AX140" i="26"/>
  <c r="AX131" i="26"/>
  <c r="AX170" i="26"/>
  <c r="AX145" i="26"/>
  <c r="AX164" i="26"/>
  <c r="AX149" i="26"/>
  <c r="AX167" i="26"/>
  <c r="AX124" i="26"/>
  <c r="AX173" i="26"/>
  <c r="AX123" i="26"/>
  <c r="AX146" i="26"/>
  <c r="AX115" i="26"/>
  <c r="AX175" i="26"/>
  <c r="AX156" i="26"/>
  <c r="AX121" i="26"/>
  <c r="AX126" i="26"/>
  <c r="J149" i="26"/>
  <c r="J120" i="26"/>
  <c r="J173" i="26"/>
  <c r="J121" i="26"/>
  <c r="J144" i="26"/>
  <c r="J146" i="26"/>
  <c r="J136" i="26"/>
  <c r="J161" i="26"/>
  <c r="J137" i="26"/>
  <c r="J164" i="26"/>
  <c r="J114" i="26"/>
  <c r="J118" i="26"/>
  <c r="J112" i="26"/>
  <c r="J170" i="26"/>
  <c r="J160" i="26"/>
  <c r="J138" i="26"/>
  <c r="J133" i="26"/>
  <c r="BU107" i="26"/>
  <c r="N107" i="26"/>
  <c r="EH41" i="26"/>
  <c r="K107" i="26"/>
  <c r="K95" i="26"/>
  <c r="K94" i="26"/>
  <c r="X107" i="26"/>
  <c r="FV78" i="26"/>
  <c r="AO144" i="26"/>
  <c r="S107" i="26"/>
  <c r="CX85" i="26"/>
  <c r="G11" i="4" s="1"/>
  <c r="AO153" i="26"/>
  <c r="AO115" i="26"/>
  <c r="CP107" i="26"/>
  <c r="CP178" i="26" s="1"/>
  <c r="AO111" i="26"/>
  <c r="AO148" i="26"/>
  <c r="AO134" i="26"/>
  <c r="AO124" i="26"/>
  <c r="AO121" i="26"/>
  <c r="F141" i="26"/>
  <c r="F150" i="26"/>
  <c r="F149" i="26"/>
  <c r="F152" i="26"/>
  <c r="F113" i="26"/>
  <c r="F136" i="26"/>
  <c r="F162" i="26"/>
  <c r="F173" i="26"/>
  <c r="E140" i="26"/>
  <c r="E173" i="26"/>
  <c r="E112" i="26"/>
  <c r="E158" i="26"/>
  <c r="DE78" i="26"/>
  <c r="GP41" i="26"/>
  <c r="FQ41" i="26"/>
  <c r="BO107" i="26"/>
  <c r="AF149" i="26"/>
  <c r="AF156" i="26"/>
  <c r="AF155" i="26"/>
  <c r="AF126" i="26"/>
  <c r="AF159" i="26"/>
  <c r="AF111" i="26"/>
  <c r="AF131" i="26"/>
  <c r="AF169" i="26"/>
  <c r="AF142" i="26"/>
  <c r="AF109" i="26"/>
  <c r="AF110" i="26"/>
  <c r="AF163" i="26"/>
  <c r="AF150" i="26"/>
  <c r="AF162" i="26"/>
  <c r="AF133" i="26"/>
  <c r="AF137" i="26"/>
  <c r="AF170" i="26"/>
  <c r="AF144" i="26"/>
  <c r="AF117" i="26"/>
  <c r="AF119" i="26"/>
  <c r="AF108" i="26"/>
  <c r="AF160" i="26"/>
  <c r="AF128" i="26"/>
  <c r="AF134" i="26"/>
  <c r="AF138" i="26"/>
  <c r="AF171" i="26"/>
  <c r="AF166" i="26"/>
  <c r="AF121" i="26"/>
  <c r="AF125" i="26"/>
  <c r="AF161" i="26"/>
  <c r="AF173" i="26"/>
  <c r="AF132" i="26"/>
  <c r="AF135" i="26"/>
  <c r="AF139" i="26"/>
  <c r="AF151" i="26"/>
  <c r="AF178" i="26"/>
  <c r="AF116" i="26"/>
  <c r="AF158" i="26"/>
  <c r="AF136" i="26"/>
  <c r="AF145" i="26"/>
  <c r="AF113" i="26"/>
  <c r="AF123" i="26"/>
  <c r="AF112" i="26"/>
  <c r="AF140" i="26"/>
  <c r="AF148" i="26"/>
  <c r="AF143" i="26"/>
  <c r="AF146" i="26"/>
  <c r="AF130" i="26"/>
  <c r="AF147" i="26"/>
  <c r="AF167" i="26"/>
  <c r="AF165" i="26"/>
  <c r="AF152" i="26"/>
  <c r="AF120" i="26"/>
  <c r="AF172" i="26"/>
  <c r="AF168" i="26"/>
  <c r="AF175" i="26"/>
  <c r="AF127" i="26"/>
  <c r="AF164" i="26"/>
  <c r="AF153" i="26"/>
  <c r="AF114" i="26"/>
  <c r="AF177" i="26"/>
  <c r="AF176" i="26"/>
  <c r="AF174" i="26"/>
  <c r="AF115" i="26"/>
  <c r="AF129" i="26"/>
  <c r="AF118" i="26"/>
  <c r="AF122" i="26"/>
  <c r="AF157" i="26"/>
  <c r="AF141" i="26"/>
  <c r="AF124" i="26"/>
  <c r="AF154" i="26"/>
  <c r="BZ107" i="26"/>
  <c r="EL41" i="26"/>
  <c r="V107" i="26"/>
  <c r="F12" i="4"/>
  <c r="GO78" i="26"/>
  <c r="AO151" i="26"/>
  <c r="AO133" i="26"/>
  <c r="AO114" i="26"/>
  <c r="AO136" i="26"/>
  <c r="AO167" i="26"/>
  <c r="AO157" i="26"/>
  <c r="AO170" i="26"/>
  <c r="AO128" i="26"/>
  <c r="AO130" i="26"/>
  <c r="AO160" i="26"/>
  <c r="AO172" i="26"/>
  <c r="AO125" i="26"/>
  <c r="AO119" i="26"/>
  <c r="AO155" i="26"/>
  <c r="AO149" i="26"/>
  <c r="AO154" i="26"/>
  <c r="AO113" i="26"/>
  <c r="F16" i="4"/>
  <c r="AO163" i="26"/>
  <c r="DE41" i="26"/>
  <c r="AO127" i="26"/>
  <c r="AO174" i="26"/>
  <c r="GG41" i="26"/>
  <c r="EI41" i="26"/>
  <c r="F17" i="4"/>
  <c r="AO139" i="26"/>
  <c r="AO176" i="26"/>
  <c r="AO147" i="26"/>
  <c r="AO118" i="26"/>
  <c r="AO117" i="26"/>
  <c r="AO159" i="26"/>
  <c r="F178" i="26"/>
  <c r="F148" i="26"/>
  <c r="F168" i="26"/>
  <c r="F145" i="26"/>
  <c r="F126" i="26"/>
  <c r="F109" i="26"/>
  <c r="F175" i="26"/>
  <c r="F161" i="26"/>
  <c r="E132" i="26"/>
  <c r="E139" i="26"/>
  <c r="E172" i="26"/>
  <c r="E111" i="26"/>
  <c r="FD41" i="26"/>
  <c r="FV41" i="26"/>
  <c r="BB107" i="26"/>
  <c r="BM107" i="26"/>
  <c r="CH107" i="26"/>
  <c r="GD41" i="26"/>
  <c r="F18" i="4"/>
  <c r="Z116" i="26"/>
  <c r="Z146" i="26"/>
  <c r="Z126" i="26"/>
  <c r="Z178" i="26"/>
  <c r="Z173" i="26"/>
  <c r="Z125" i="26"/>
  <c r="Z108" i="26"/>
  <c r="Z159" i="26"/>
  <c r="Z112" i="26"/>
  <c r="Z175" i="26"/>
  <c r="Z150" i="26"/>
  <c r="Z151" i="26"/>
  <c r="Z163" i="26"/>
  <c r="Z129" i="26"/>
  <c r="Z177" i="26"/>
  <c r="Z154" i="26"/>
  <c r="Z152" i="26"/>
  <c r="Z155" i="26"/>
  <c r="Z124" i="26"/>
  <c r="Z111" i="26"/>
  <c r="Z121" i="26"/>
  <c r="Z136" i="26"/>
  <c r="Z142" i="26"/>
  <c r="Z118" i="26"/>
  <c r="Z174" i="26"/>
  <c r="Z135" i="26"/>
  <c r="Z148" i="26"/>
  <c r="Z128" i="26"/>
  <c r="Z170" i="26"/>
  <c r="Z123" i="26"/>
  <c r="Z176" i="26"/>
  <c r="Z139" i="26"/>
  <c r="Z110" i="26"/>
  <c r="Z140" i="26"/>
  <c r="Z167" i="26"/>
  <c r="Z115" i="26"/>
  <c r="Z153" i="26"/>
  <c r="Z147" i="26"/>
  <c r="Z143" i="26"/>
  <c r="Z113" i="26"/>
  <c r="Z141" i="26"/>
  <c r="Z119" i="26"/>
  <c r="Z161" i="26"/>
  <c r="Z122" i="26"/>
  <c r="Z144" i="26"/>
  <c r="Z130" i="26"/>
  <c r="Z165" i="26"/>
  <c r="Z120" i="26"/>
  <c r="Z160" i="26"/>
  <c r="Z138" i="26"/>
  <c r="Z132" i="26"/>
  <c r="Z133" i="26"/>
  <c r="Z164" i="26"/>
  <c r="Z156" i="26"/>
  <c r="Z158" i="26"/>
  <c r="Z127" i="26"/>
  <c r="Z166" i="26"/>
  <c r="Z117" i="26"/>
  <c r="Z134" i="26"/>
  <c r="Z109" i="26"/>
  <c r="Z131" i="26"/>
  <c r="Z162" i="26"/>
  <c r="Z171" i="26"/>
  <c r="Z169" i="26"/>
  <c r="Z149" i="26"/>
  <c r="Z114" i="26"/>
  <c r="Z145" i="26"/>
  <c r="Z168" i="26"/>
  <c r="Z157" i="26"/>
  <c r="Z172" i="26"/>
  <c r="Z137" i="26"/>
  <c r="Y107" i="26"/>
  <c r="FO78" i="26"/>
  <c r="AG107" i="26"/>
  <c r="AA125" i="26"/>
  <c r="AA175" i="26"/>
  <c r="AA162" i="26"/>
  <c r="AA147" i="26"/>
  <c r="AA155" i="26"/>
  <c r="AA178" i="26"/>
  <c r="AA156" i="26"/>
  <c r="AA111" i="26"/>
  <c r="AA146" i="26"/>
  <c r="AA160" i="26"/>
  <c r="AA112" i="26"/>
  <c r="AA151" i="26"/>
  <c r="AA172" i="26"/>
  <c r="AA113" i="26"/>
  <c r="AA161" i="26"/>
  <c r="AA158" i="26"/>
  <c r="AA135" i="26"/>
  <c r="AA115" i="26"/>
  <c r="AA128" i="26"/>
  <c r="AA148" i="26"/>
  <c r="AA121" i="26"/>
  <c r="AA159" i="26"/>
  <c r="AA142" i="26"/>
  <c r="AA130" i="26"/>
  <c r="AA117" i="26"/>
  <c r="AA168" i="26"/>
  <c r="AA126" i="26"/>
  <c r="FG41" i="26"/>
  <c r="G109" i="26"/>
  <c r="G126" i="26"/>
  <c r="G175" i="26"/>
  <c r="G120" i="26"/>
  <c r="G114" i="26"/>
  <c r="G156" i="26"/>
  <c r="G161" i="26"/>
  <c r="G130" i="26"/>
  <c r="G166" i="26"/>
  <c r="G119" i="26"/>
  <c r="G115" i="26"/>
  <c r="G176" i="26"/>
  <c r="G125" i="26"/>
  <c r="G127" i="26"/>
  <c r="G142" i="26"/>
  <c r="G117" i="26"/>
  <c r="G134" i="26"/>
  <c r="G140" i="26"/>
  <c r="G124" i="26"/>
  <c r="G158" i="26"/>
  <c r="G177" i="26"/>
  <c r="G150" i="26"/>
  <c r="G131" i="26"/>
  <c r="G143" i="26"/>
  <c r="G123" i="26"/>
  <c r="G135" i="26"/>
  <c r="G144" i="26"/>
  <c r="G147" i="26"/>
  <c r="G159" i="26"/>
  <c r="G178" i="26"/>
  <c r="G151" i="26"/>
  <c r="G155" i="26"/>
  <c r="G165" i="26"/>
  <c r="G154" i="26"/>
  <c r="G136" i="26"/>
  <c r="G122" i="26"/>
  <c r="G173" i="26"/>
  <c r="G146" i="26"/>
  <c r="G170" i="26"/>
  <c r="G167" i="26"/>
  <c r="G108" i="26"/>
  <c r="G174" i="26"/>
  <c r="G163" i="26"/>
  <c r="G171" i="26"/>
  <c r="G128" i="26"/>
  <c r="G153" i="26"/>
  <c r="G111" i="26"/>
  <c r="G129" i="26"/>
  <c r="G132" i="26"/>
  <c r="G157" i="26"/>
  <c r="G112" i="26"/>
  <c r="G133" i="26"/>
  <c r="G164" i="26"/>
  <c r="G121" i="26"/>
  <c r="G141" i="26"/>
  <c r="G149" i="26"/>
  <c r="G152" i="26"/>
  <c r="G148" i="26"/>
  <c r="G160" i="26"/>
  <c r="G168" i="26"/>
  <c r="G145" i="26"/>
  <c r="G118" i="26"/>
  <c r="G172" i="26"/>
  <c r="G169" i="26"/>
  <c r="G139" i="26"/>
  <c r="G110" i="26"/>
  <c r="G162" i="26"/>
  <c r="G137" i="26"/>
  <c r="G113" i="26"/>
  <c r="G138" i="26"/>
  <c r="G116" i="26"/>
  <c r="BH107" i="26"/>
  <c r="AD107" i="26"/>
  <c r="F11" i="4"/>
  <c r="CK107" i="26"/>
  <c r="AM116" i="26"/>
  <c r="AM159" i="26"/>
  <c r="AM178" i="26"/>
  <c r="AM150" i="26"/>
  <c r="AM131" i="26"/>
  <c r="AM134" i="26"/>
  <c r="AM170" i="26"/>
  <c r="AM164" i="26"/>
  <c r="AM144" i="26"/>
  <c r="AM153" i="26"/>
  <c r="AM174" i="26"/>
  <c r="AM117" i="26"/>
  <c r="AM114" i="26"/>
  <c r="AM154" i="26"/>
  <c r="AM171" i="26"/>
  <c r="AM142" i="26"/>
  <c r="AM110" i="26"/>
  <c r="AM157" i="26"/>
  <c r="AM175" i="26"/>
  <c r="AM121" i="26"/>
  <c r="AM127" i="26"/>
  <c r="AM135" i="26"/>
  <c r="AM123" i="26"/>
  <c r="AM145" i="26"/>
  <c r="AM118" i="26"/>
  <c r="AM119" i="26"/>
  <c r="AM176" i="26"/>
  <c r="AM125" i="26"/>
  <c r="AM155" i="26"/>
  <c r="AM136" i="26"/>
  <c r="AM128" i="26"/>
  <c r="AM148" i="26"/>
  <c r="AM122" i="26"/>
  <c r="AM126" i="26"/>
  <c r="AM177" i="26"/>
  <c r="AM151" i="26"/>
  <c r="AM120" i="26"/>
  <c r="AM143" i="26"/>
  <c r="AM132" i="26"/>
  <c r="AM115" i="26"/>
  <c r="AM173" i="26"/>
  <c r="AM163" i="26"/>
  <c r="AM169" i="26"/>
  <c r="AM108" i="26"/>
  <c r="AM111" i="26"/>
  <c r="AM129" i="26"/>
  <c r="AM138" i="26"/>
  <c r="AM109" i="26"/>
  <c r="AM112" i="26"/>
  <c r="AM133" i="26"/>
  <c r="AM139" i="26"/>
  <c r="AM124" i="26"/>
  <c r="AM113" i="26"/>
  <c r="AM137" i="26"/>
  <c r="AM140" i="26"/>
  <c r="AM152" i="26"/>
  <c r="AM156" i="26"/>
  <c r="AM162" i="26"/>
  <c r="AM161" i="26"/>
  <c r="AM146" i="26"/>
  <c r="AM166" i="26"/>
  <c r="AM147" i="26"/>
  <c r="AM141" i="26"/>
  <c r="AM172" i="26"/>
  <c r="AM149" i="26"/>
  <c r="AM130" i="26"/>
  <c r="AM158" i="26"/>
  <c r="AM165" i="26"/>
  <c r="AM167" i="26"/>
  <c r="AM168" i="26"/>
  <c r="AM160" i="26"/>
  <c r="AJ107" i="26"/>
  <c r="DG41" i="26"/>
  <c r="FO41" i="26"/>
  <c r="CX86" i="26"/>
  <c r="G12" i="4" s="1"/>
  <c r="H93" i="26"/>
  <c r="H107" i="26"/>
  <c r="H94" i="26"/>
  <c r="H95" i="26"/>
  <c r="AW107" i="26"/>
  <c r="CV121" i="26"/>
  <c r="CV156" i="26"/>
  <c r="CV115" i="26"/>
  <c r="CV118" i="26"/>
  <c r="CV116" i="26"/>
  <c r="CV124" i="26"/>
  <c r="CV119" i="26"/>
  <c r="CV125" i="26"/>
  <c r="CV157" i="26"/>
  <c r="CV122" i="26"/>
  <c r="CV114" i="26"/>
  <c r="CV145" i="26"/>
  <c r="CV130" i="26"/>
  <c r="CV175" i="26"/>
  <c r="CV120" i="26"/>
  <c r="CV147" i="26"/>
  <c r="CV158" i="26"/>
  <c r="CV172" i="26"/>
  <c r="CV127" i="26"/>
  <c r="CV148" i="26"/>
  <c r="CV144" i="26"/>
  <c r="CV128" i="26"/>
  <c r="CV164" i="26"/>
  <c r="CV146" i="26"/>
  <c r="CV155" i="26"/>
  <c r="CV154" i="26"/>
  <c r="CV171" i="26"/>
  <c r="CV168" i="26"/>
  <c r="CV165" i="26"/>
  <c r="CV174" i="26"/>
  <c r="CV176" i="26"/>
  <c r="CV133" i="26"/>
  <c r="CV161" i="26"/>
  <c r="CV166" i="26"/>
  <c r="CV123" i="26"/>
  <c r="CV167" i="26"/>
  <c r="CV152" i="26"/>
  <c r="CV162" i="26"/>
  <c r="CV113" i="26"/>
  <c r="CV177" i="26"/>
  <c r="CV169" i="26"/>
  <c r="CV112" i="26"/>
  <c r="CV109" i="26"/>
  <c r="CV173" i="26"/>
  <c r="CV117" i="26"/>
  <c r="CV111" i="26"/>
  <c r="CV110" i="26"/>
  <c r="CV134" i="26"/>
  <c r="CV126" i="26"/>
  <c r="CV150" i="26"/>
  <c r="CV129" i="26"/>
  <c r="CV131" i="26"/>
  <c r="CV137" i="26"/>
  <c r="CV170" i="26"/>
  <c r="CV136" i="26"/>
  <c r="CV139" i="26"/>
  <c r="CV163" i="26"/>
  <c r="CV178" i="26"/>
  <c r="CV142" i="26"/>
  <c r="CV149" i="26"/>
  <c r="CV151" i="26"/>
  <c r="CV108" i="26"/>
  <c r="CV135" i="26"/>
  <c r="CV138" i="26"/>
  <c r="CV160" i="26"/>
  <c r="CV159" i="26"/>
  <c r="CV132" i="26"/>
  <c r="CV140" i="26"/>
  <c r="CV141" i="26"/>
  <c r="CV153" i="26"/>
  <c r="CV143" i="26"/>
  <c r="T120" i="26"/>
  <c r="T125" i="26"/>
  <c r="T164" i="26"/>
  <c r="T115" i="26"/>
  <c r="T130" i="26"/>
  <c r="T168" i="26"/>
  <c r="T133" i="26"/>
  <c r="T134" i="26"/>
  <c r="T153" i="26"/>
  <c r="T177" i="26"/>
  <c r="CN107" i="26"/>
  <c r="Q107" i="26"/>
  <c r="DJ41" i="26"/>
  <c r="D117" i="26"/>
  <c r="D152" i="26"/>
  <c r="D163" i="26"/>
  <c r="D162" i="26"/>
  <c r="D113" i="26"/>
  <c r="D132" i="26"/>
  <c r="D136" i="26"/>
  <c r="D171" i="26"/>
  <c r="D165" i="26"/>
  <c r="D121" i="26"/>
  <c r="D156" i="26"/>
  <c r="D126" i="26"/>
  <c r="D129" i="26"/>
  <c r="D114" i="26"/>
  <c r="D133" i="26"/>
  <c r="D137" i="26"/>
  <c r="D160" i="26"/>
  <c r="D124" i="26"/>
  <c r="D118" i="26"/>
  <c r="D110" i="26"/>
  <c r="D157" i="26"/>
  <c r="D172" i="26"/>
  <c r="D127" i="26"/>
  <c r="D134" i="26"/>
  <c r="D138" i="26"/>
  <c r="D175" i="26"/>
  <c r="D177" i="26"/>
  <c r="D119" i="26"/>
  <c r="D122" i="26"/>
  <c r="D158" i="26"/>
  <c r="D174" i="26"/>
  <c r="D131" i="26"/>
  <c r="D145" i="26"/>
  <c r="D144" i="26"/>
  <c r="D112" i="26"/>
  <c r="D164" i="26"/>
  <c r="D149" i="26"/>
  <c r="D150" i="26"/>
  <c r="D115" i="26"/>
  <c r="D173" i="26"/>
  <c r="D141" i="26"/>
  <c r="D109" i="26"/>
  <c r="D151" i="26"/>
  <c r="D154" i="26"/>
  <c r="D130" i="26"/>
  <c r="D142" i="26"/>
  <c r="D120" i="26"/>
  <c r="D159" i="26"/>
  <c r="D135" i="26"/>
  <c r="D166" i="26"/>
  <c r="D116" i="26"/>
  <c r="D161" i="26"/>
  <c r="D139" i="26"/>
  <c r="D168" i="26"/>
  <c r="D146" i="26"/>
  <c r="D111" i="26"/>
  <c r="D155" i="26"/>
  <c r="D176" i="26"/>
  <c r="D178" i="26"/>
  <c r="D123" i="26"/>
  <c r="D148" i="26"/>
  <c r="D128" i="26"/>
  <c r="D125" i="26"/>
  <c r="D147" i="26"/>
  <c r="D167" i="26"/>
  <c r="D140" i="26"/>
  <c r="D153" i="26"/>
  <c r="D169" i="26"/>
  <c r="D170" i="26"/>
  <c r="D108" i="26"/>
  <c r="D143" i="26"/>
  <c r="AR107" i="26"/>
  <c r="FW41" i="26"/>
  <c r="C94" i="26"/>
  <c r="C107" i="26"/>
  <c r="C95" i="26"/>
  <c r="GE41" i="26"/>
  <c r="BX107" i="26"/>
  <c r="C93" i="26"/>
  <c r="DG78" i="26"/>
  <c r="W149" i="26"/>
  <c r="W126" i="26"/>
  <c r="W175" i="26"/>
  <c r="W125" i="26"/>
  <c r="W127" i="26"/>
  <c r="W155" i="26"/>
  <c r="W169" i="26"/>
  <c r="W142" i="26"/>
  <c r="W166" i="26"/>
  <c r="W117" i="26"/>
  <c r="W121" i="26"/>
  <c r="W176" i="26"/>
  <c r="W150" i="26"/>
  <c r="W131" i="26"/>
  <c r="W130" i="26"/>
  <c r="W170" i="26"/>
  <c r="W143" i="26"/>
  <c r="W144" i="26"/>
  <c r="W124" i="26"/>
  <c r="W158" i="26"/>
  <c r="W177" i="26"/>
  <c r="W151" i="26"/>
  <c r="W154" i="26"/>
  <c r="W138" i="26"/>
  <c r="W171" i="26"/>
  <c r="W164" i="26"/>
  <c r="W110" i="26"/>
  <c r="W147" i="26"/>
  <c r="W159" i="26"/>
  <c r="W178" i="26"/>
  <c r="W152" i="26"/>
  <c r="W156" i="26"/>
  <c r="W139" i="26"/>
  <c r="W134" i="26"/>
  <c r="W116" i="26"/>
  <c r="W115" i="26"/>
  <c r="W113" i="26"/>
  <c r="W137" i="26"/>
  <c r="W161" i="26"/>
  <c r="W120" i="26"/>
  <c r="W119" i="26"/>
  <c r="W141" i="26"/>
  <c r="W128" i="26"/>
  <c r="W118" i="26"/>
  <c r="W160" i="26"/>
  <c r="W162" i="26"/>
  <c r="W140" i="26"/>
  <c r="W123" i="26"/>
  <c r="W122" i="26"/>
  <c r="W172" i="26"/>
  <c r="W146" i="26"/>
  <c r="W165" i="26"/>
  <c r="W132" i="26"/>
  <c r="W157" i="26"/>
  <c r="W133" i="26"/>
  <c r="W173" i="26"/>
  <c r="W167" i="26"/>
  <c r="W174" i="26"/>
  <c r="W168" i="26"/>
  <c r="W111" i="26"/>
  <c r="W135" i="26"/>
  <c r="W109" i="26"/>
  <c r="W148" i="26"/>
  <c r="W114" i="26"/>
  <c r="W136" i="26"/>
  <c r="W153" i="26"/>
  <c r="W129" i="26"/>
  <c r="W112" i="26"/>
  <c r="W145" i="26"/>
  <c r="W163" i="26"/>
  <c r="W108" i="26"/>
  <c r="BE110" i="26"/>
  <c r="BE178" i="26"/>
  <c r="BE152" i="26"/>
  <c r="BE145" i="26"/>
  <c r="BE171" i="26"/>
  <c r="BE160" i="26"/>
  <c r="BE111" i="26"/>
  <c r="BE154" i="26"/>
  <c r="BE144" i="26"/>
  <c r="BE141" i="26"/>
  <c r="BE172" i="26"/>
  <c r="BE153" i="26"/>
  <c r="BE113" i="26"/>
  <c r="BE134" i="26"/>
  <c r="BE142" i="26"/>
  <c r="BE173" i="26"/>
  <c r="BE161" i="26"/>
  <c r="BE156" i="26"/>
  <c r="BE149" i="26"/>
  <c r="BE169" i="26"/>
  <c r="BE119" i="26"/>
  <c r="BE159" i="26"/>
  <c r="BE135" i="26"/>
  <c r="BE174" i="26"/>
  <c r="BE148" i="26"/>
  <c r="BE117" i="26"/>
  <c r="BE123" i="26"/>
  <c r="BE168" i="26"/>
  <c r="BE122" i="26"/>
  <c r="BE109" i="26"/>
  <c r="BE166" i="26"/>
  <c r="BE115" i="26"/>
  <c r="BE120" i="26"/>
  <c r="BE137" i="26"/>
  <c r="BE138" i="26"/>
  <c r="CF107" i="26"/>
  <c r="GM41" i="26"/>
  <c r="CP147" i="26"/>
  <c r="CP163" i="26"/>
  <c r="CP128" i="26"/>
  <c r="CP158" i="26"/>
  <c r="CP161" i="26"/>
  <c r="CP108" i="26"/>
  <c r="CP117" i="26"/>
  <c r="CP120" i="26"/>
  <c r="CP114" i="26"/>
  <c r="CP171" i="26"/>
  <c r="CP118" i="26"/>
  <c r="CP121" i="26"/>
  <c r="CP131" i="26"/>
  <c r="CP170" i="26"/>
  <c r="CP123" i="26"/>
  <c r="CP142" i="26"/>
  <c r="CP133" i="26"/>
  <c r="CP126" i="26"/>
  <c r="CP111" i="26"/>
  <c r="CP144" i="26"/>
  <c r="CP137" i="26"/>
  <c r="CP135" i="26"/>
  <c r="CP157" i="26"/>
  <c r="CP136" i="26"/>
  <c r="CP112" i="26"/>
  <c r="CP149" i="26"/>
  <c r="CP153" i="26"/>
  <c r="BR155" i="26"/>
  <c r="BR158" i="26"/>
  <c r="BR123" i="26"/>
  <c r="CR116" i="26"/>
  <c r="CR108" i="26"/>
  <c r="CR161" i="26"/>
  <c r="CR173" i="26"/>
  <c r="CR136" i="26"/>
  <c r="CR113" i="26"/>
  <c r="CR138" i="26"/>
  <c r="CR171" i="26"/>
  <c r="CR166" i="26"/>
  <c r="CR123" i="26"/>
  <c r="CR124" i="26"/>
  <c r="CR122" i="26"/>
  <c r="CR175" i="26"/>
  <c r="CR140" i="26"/>
  <c r="CR127" i="26"/>
  <c r="CR139" i="26"/>
  <c r="CR178" i="26"/>
  <c r="CR143" i="26"/>
  <c r="CR146" i="26"/>
  <c r="CR153" i="26"/>
  <c r="CR158" i="26"/>
  <c r="CR177" i="26"/>
  <c r="CR172" i="26"/>
  <c r="CR131" i="26"/>
  <c r="CR145" i="26"/>
  <c r="CR147" i="26"/>
  <c r="CR165" i="26"/>
  <c r="CR152" i="26"/>
  <c r="CR154" i="26"/>
  <c r="CR112" i="26"/>
  <c r="CR120" i="26"/>
  <c r="CR111" i="26"/>
  <c r="CR115" i="26"/>
  <c r="CR148" i="26"/>
  <c r="CR176" i="26"/>
  <c r="CR121" i="26"/>
  <c r="CR118" i="26"/>
  <c r="CR132" i="26"/>
  <c r="CR137" i="26"/>
  <c r="CR144" i="26"/>
  <c r="CR156" i="26"/>
  <c r="CR130" i="26"/>
  <c r="CR133" i="26"/>
  <c r="CR167" i="26"/>
  <c r="CR110" i="26"/>
  <c r="CR126" i="26"/>
  <c r="CR134" i="26"/>
  <c r="CR168" i="26"/>
  <c r="CR119" i="26"/>
  <c r="CR150" i="26"/>
  <c r="CR135" i="26"/>
  <c r="CR169" i="26"/>
  <c r="CR109" i="26"/>
  <c r="CR162" i="26"/>
  <c r="CR141" i="26"/>
  <c r="CR117" i="26"/>
  <c r="CR128" i="26"/>
  <c r="CR142" i="26"/>
  <c r="CR125" i="26"/>
  <c r="CR164" i="26"/>
  <c r="CR155" i="26"/>
  <c r="CR151" i="26"/>
  <c r="CR149" i="26"/>
  <c r="CR129" i="26"/>
  <c r="CR114" i="26"/>
  <c r="CR159" i="26"/>
  <c r="CR174" i="26"/>
  <c r="CR163" i="26"/>
  <c r="CR160" i="26"/>
  <c r="CR157" i="26"/>
  <c r="CR170" i="26"/>
  <c r="BP107" i="26"/>
  <c r="CQ107" i="26"/>
  <c r="AZ107" i="26"/>
  <c r="CX93" i="26" l="1"/>
  <c r="G18" i="4" s="1"/>
  <c r="BR163" i="26"/>
  <c r="AA173" i="26"/>
  <c r="BR148" i="26"/>
  <c r="BR111" i="26"/>
  <c r="T111" i="26"/>
  <c r="T137" i="26"/>
  <c r="AA116" i="26"/>
  <c r="AA123" i="26"/>
  <c r="AA120" i="26"/>
  <c r="AA122" i="26"/>
  <c r="AA118" i="26"/>
  <c r="AA110" i="26"/>
  <c r="AA137" i="26"/>
  <c r="AA138" i="26"/>
  <c r="AA131" i="26"/>
  <c r="AA149" i="26"/>
  <c r="AA143" i="26"/>
  <c r="BR140" i="26"/>
  <c r="T128" i="26"/>
  <c r="T167" i="26"/>
  <c r="AA154" i="26"/>
  <c r="AA167" i="26"/>
  <c r="AA114" i="26"/>
  <c r="AA145" i="26"/>
  <c r="AA166" i="26"/>
  <c r="AA144" i="26"/>
  <c r="AA139" i="26"/>
  <c r="AA171" i="26"/>
  <c r="AA127" i="26"/>
  <c r="AA141" i="26"/>
  <c r="AA157" i="26"/>
  <c r="AA124" i="26"/>
  <c r="BR118" i="26"/>
  <c r="T118" i="26"/>
  <c r="T149" i="26"/>
  <c r="AA170" i="26"/>
  <c r="AA108" i="26"/>
  <c r="AA132" i="26"/>
  <c r="AA163" i="26"/>
  <c r="AA134" i="26"/>
  <c r="AA133" i="26"/>
  <c r="AA150" i="26"/>
  <c r="AA136" i="26"/>
  <c r="AA129" i="26"/>
  <c r="AA176" i="26"/>
  <c r="AA153" i="26"/>
  <c r="BR142" i="26"/>
  <c r="T140" i="26"/>
  <c r="T136" i="26"/>
  <c r="AA169" i="26"/>
  <c r="AA165" i="26"/>
  <c r="AA177" i="26"/>
  <c r="AA174" i="26"/>
  <c r="AA164" i="26"/>
  <c r="AA152" i="26"/>
  <c r="AA140" i="26"/>
  <c r="AA109" i="26"/>
  <c r="BF125" i="26"/>
  <c r="BF152" i="26"/>
  <c r="BF122" i="26"/>
  <c r="BF129" i="26"/>
  <c r="BF175" i="26"/>
  <c r="BF144" i="26"/>
  <c r="BF130" i="26"/>
  <c r="BF134" i="26"/>
  <c r="BF171" i="26"/>
  <c r="BF150" i="26"/>
  <c r="BF153" i="26"/>
  <c r="BF155" i="26"/>
  <c r="BF121" i="26"/>
  <c r="BF177" i="26"/>
  <c r="BF145" i="26"/>
  <c r="BF166" i="26"/>
  <c r="BF165" i="26"/>
  <c r="BF115" i="26"/>
  <c r="BF154" i="26"/>
  <c r="BF161" i="26"/>
  <c r="BF157" i="26"/>
  <c r="BF124" i="26"/>
  <c r="BF111" i="26"/>
  <c r="BF140" i="26"/>
  <c r="BF137" i="26"/>
  <c r="BF136" i="26"/>
  <c r="BF119" i="26"/>
  <c r="BF158" i="26"/>
  <c r="BF114" i="26"/>
  <c r="BF172" i="26"/>
  <c r="BF147" i="26"/>
  <c r="BF127" i="26"/>
  <c r="BF141" i="26"/>
  <c r="BF138" i="26"/>
  <c r="BF164" i="26"/>
  <c r="BF118" i="26"/>
  <c r="BF163" i="26"/>
  <c r="BF173" i="26"/>
  <c r="BF113" i="26"/>
  <c r="BF167" i="26"/>
  <c r="BF126" i="26"/>
  <c r="BF169" i="26"/>
  <c r="BF159" i="26"/>
  <c r="BF116" i="26"/>
  <c r="BF174" i="26"/>
  <c r="BF131" i="26"/>
  <c r="BF162" i="26"/>
  <c r="BF148" i="26"/>
  <c r="BF170" i="26"/>
  <c r="BF123" i="26"/>
  <c r="BF176" i="26"/>
  <c r="BF135" i="26"/>
  <c r="BF128" i="26"/>
  <c r="BF112" i="26"/>
  <c r="BF133" i="26"/>
  <c r="BF149" i="26"/>
  <c r="BF117" i="26"/>
  <c r="BF168" i="26"/>
  <c r="BF109" i="26"/>
  <c r="BF108" i="26"/>
  <c r="BF146" i="26"/>
  <c r="BF178" i="26"/>
  <c r="BF139" i="26"/>
  <c r="BF132" i="26"/>
  <c r="BF151" i="26"/>
  <c r="BF143" i="26"/>
  <c r="BF110" i="26"/>
  <c r="BF142" i="26"/>
  <c r="BF120" i="26"/>
  <c r="BF156" i="26"/>
  <c r="BF160" i="26"/>
  <c r="BR114" i="26"/>
  <c r="BR119" i="26"/>
  <c r="BR147" i="26"/>
  <c r="BR153" i="26"/>
  <c r="BR115" i="26"/>
  <c r="BR173" i="26"/>
  <c r="BR134" i="26"/>
  <c r="BR109" i="26"/>
  <c r="BR136" i="26"/>
  <c r="BR131" i="26"/>
  <c r="BR110" i="26"/>
  <c r="BR128" i="26"/>
  <c r="BR152" i="26"/>
  <c r="BR133" i="26"/>
  <c r="BR166" i="26"/>
  <c r="BE163" i="26"/>
  <c r="BE127" i="26"/>
  <c r="BE164" i="26"/>
  <c r="BE170" i="26"/>
  <c r="BE129" i="26"/>
  <c r="BE162" i="26"/>
  <c r="BE133" i="26"/>
  <c r="BE140" i="26"/>
  <c r="BE158" i="26"/>
  <c r="BN150" i="26"/>
  <c r="BN175" i="26"/>
  <c r="BN166" i="26"/>
  <c r="BN136" i="26"/>
  <c r="BN124" i="26"/>
  <c r="BN164" i="26"/>
  <c r="BN142" i="26"/>
  <c r="BN132" i="26"/>
  <c r="BK115" i="26"/>
  <c r="BK175" i="26"/>
  <c r="BK109" i="26"/>
  <c r="BK171" i="26"/>
  <c r="BK142" i="26"/>
  <c r="BK124" i="26"/>
  <c r="BK176" i="26"/>
  <c r="BK121" i="26"/>
  <c r="BK130" i="26"/>
  <c r="BK147" i="26"/>
  <c r="BK177" i="26"/>
  <c r="BK146" i="26"/>
  <c r="BK132" i="26"/>
  <c r="BK126" i="26"/>
  <c r="BK125" i="26"/>
  <c r="BK135" i="26"/>
  <c r="BK161" i="26"/>
  <c r="BK174" i="26"/>
  <c r="BK170" i="26"/>
  <c r="BK158" i="26"/>
  <c r="BK136" i="26"/>
  <c r="BK159" i="26"/>
  <c r="BK137" i="26"/>
  <c r="BK110" i="26"/>
  <c r="BK162" i="26"/>
  <c r="BK138" i="26"/>
  <c r="BK151" i="26"/>
  <c r="BK150" i="26"/>
  <c r="BK123" i="26"/>
  <c r="BK139" i="26"/>
  <c r="BK164" i="26"/>
  <c r="BK128" i="26"/>
  <c r="BK145" i="26"/>
  <c r="BK120" i="26"/>
  <c r="BK116" i="26"/>
  <c r="BK152" i="26"/>
  <c r="BK157" i="26"/>
  <c r="BK149" i="26"/>
  <c r="BK141" i="26"/>
  <c r="BK166" i="26"/>
  <c r="BK114" i="26"/>
  <c r="BK167" i="26"/>
  <c r="BK143" i="26"/>
  <c r="BK165" i="26"/>
  <c r="BK178" i="26"/>
  <c r="BK160" i="26"/>
  <c r="BK108" i="26"/>
  <c r="BK119" i="26"/>
  <c r="BK140" i="26"/>
  <c r="BK148" i="26"/>
  <c r="BK134" i="26"/>
  <c r="BK169" i="26"/>
  <c r="BK154" i="26"/>
  <c r="BK111" i="26"/>
  <c r="BK172" i="26"/>
  <c r="BK117" i="26"/>
  <c r="BK163" i="26"/>
  <c r="BK129" i="26"/>
  <c r="BK118" i="26"/>
  <c r="BK131" i="26"/>
  <c r="BK122" i="26"/>
  <c r="BK155" i="26"/>
  <c r="BK156" i="26"/>
  <c r="BK112" i="26"/>
  <c r="BK173" i="26"/>
  <c r="BK113" i="26"/>
  <c r="BK133" i="26"/>
  <c r="BK127" i="26"/>
  <c r="BK168" i="26"/>
  <c r="BK153" i="26"/>
  <c r="BK144" i="26"/>
  <c r="CL149" i="26"/>
  <c r="CL161" i="26"/>
  <c r="CL160" i="26"/>
  <c r="CL130" i="26"/>
  <c r="CL170" i="26"/>
  <c r="CL122" i="26"/>
  <c r="CL129" i="26"/>
  <c r="CL132" i="26"/>
  <c r="CL169" i="26"/>
  <c r="CL151" i="26"/>
  <c r="CL156" i="26"/>
  <c r="CL137" i="26"/>
  <c r="CL153" i="26"/>
  <c r="CL175" i="26"/>
  <c r="CL138" i="26"/>
  <c r="CL159" i="26"/>
  <c r="CL145" i="26"/>
  <c r="CL110" i="26"/>
  <c r="CL146" i="26"/>
  <c r="CL157" i="26"/>
  <c r="CL166" i="26"/>
  <c r="CL115" i="26"/>
  <c r="CL172" i="26"/>
  <c r="CL162" i="26"/>
  <c r="CL174" i="26"/>
  <c r="CL177" i="26"/>
  <c r="CL131" i="26"/>
  <c r="CL144" i="26"/>
  <c r="CL125" i="26"/>
  <c r="CL120" i="26"/>
  <c r="CL154" i="26"/>
  <c r="CL118" i="26"/>
  <c r="CL164" i="26"/>
  <c r="CL165" i="26"/>
  <c r="CL168" i="26"/>
  <c r="CL176" i="26"/>
  <c r="CL155" i="26"/>
  <c r="CL178" i="26"/>
  <c r="CL134" i="26"/>
  <c r="CL121" i="26"/>
  <c r="CL109" i="26"/>
  <c r="CL108" i="26"/>
  <c r="CL112" i="26"/>
  <c r="CL152" i="26"/>
  <c r="CL173" i="26"/>
  <c r="CL147" i="26"/>
  <c r="CL111" i="26"/>
  <c r="CL142" i="26"/>
  <c r="CL141" i="26"/>
  <c r="CL116" i="26"/>
  <c r="CL117" i="26"/>
  <c r="CL139" i="26"/>
  <c r="CL127" i="26"/>
  <c r="CL143" i="26"/>
  <c r="CL135" i="26"/>
  <c r="CL133" i="26"/>
  <c r="CL119" i="26"/>
  <c r="CL163" i="26"/>
  <c r="CL167" i="26"/>
  <c r="CL150" i="26"/>
  <c r="CL126" i="26"/>
  <c r="CL136" i="26"/>
  <c r="CL113" i="26"/>
  <c r="CL148" i="26"/>
  <c r="CL128" i="26"/>
  <c r="CL123" i="26"/>
  <c r="CL140" i="26"/>
  <c r="CL171" i="26"/>
  <c r="CL124" i="26"/>
  <c r="CL158" i="26"/>
  <c r="CL114" i="26"/>
  <c r="AP115" i="26"/>
  <c r="AP158" i="26"/>
  <c r="AP161" i="26"/>
  <c r="AP174" i="26"/>
  <c r="AP121" i="26"/>
  <c r="AP127" i="26"/>
  <c r="AP162" i="26"/>
  <c r="AP166" i="26"/>
  <c r="AP140" i="26"/>
  <c r="AP149" i="26"/>
  <c r="AP117" i="26"/>
  <c r="AP116" i="26"/>
  <c r="AP178" i="26"/>
  <c r="AP157" i="26"/>
  <c r="AP135" i="26"/>
  <c r="AP148" i="26"/>
  <c r="AP137" i="26"/>
  <c r="AP171" i="26"/>
  <c r="AP120" i="26"/>
  <c r="AP123" i="26"/>
  <c r="AP126" i="26"/>
  <c r="AP112" i="26"/>
  <c r="AP160" i="26"/>
  <c r="AP139" i="26"/>
  <c r="AP113" i="26"/>
  <c r="AP138" i="26"/>
  <c r="AP141" i="26"/>
  <c r="AP146" i="26"/>
  <c r="AP172" i="26"/>
  <c r="AP175" i="26"/>
  <c r="AP128" i="26"/>
  <c r="AP168" i="26"/>
  <c r="AP151" i="26"/>
  <c r="AP176" i="26"/>
  <c r="AP177" i="26"/>
  <c r="AP147" i="26"/>
  <c r="AP170" i="26"/>
  <c r="AP119" i="26"/>
  <c r="AP152" i="26"/>
  <c r="AP129" i="26"/>
  <c r="AP111" i="26"/>
  <c r="AP132" i="26"/>
  <c r="AP167" i="26"/>
  <c r="AP110" i="26"/>
  <c r="AP153" i="26"/>
  <c r="AP122" i="26"/>
  <c r="AP131" i="26"/>
  <c r="AP133" i="26"/>
  <c r="AP164" i="26"/>
  <c r="AP150" i="26"/>
  <c r="AP118" i="26"/>
  <c r="AP136" i="26"/>
  <c r="AP156" i="26"/>
  <c r="AP125" i="26"/>
  <c r="AP154" i="26"/>
  <c r="AP155" i="26"/>
  <c r="AP165" i="26"/>
  <c r="AP124" i="26"/>
  <c r="AP108" i="26"/>
  <c r="AP173" i="26"/>
  <c r="AP130" i="26"/>
  <c r="AP159" i="26"/>
  <c r="AP142" i="26"/>
  <c r="AP145" i="26"/>
  <c r="AP109" i="26"/>
  <c r="AP114" i="26"/>
  <c r="AP143" i="26"/>
  <c r="AP169" i="26"/>
  <c r="AP144" i="26"/>
  <c r="AP163" i="26"/>
  <c r="AP134" i="26"/>
  <c r="BS147" i="26"/>
  <c r="BS110" i="26"/>
  <c r="BS126" i="26"/>
  <c r="BS112" i="26"/>
  <c r="BS146" i="26"/>
  <c r="BS167" i="26"/>
  <c r="BS134" i="26"/>
  <c r="BS116" i="26"/>
  <c r="BS113" i="26"/>
  <c r="BS155" i="26"/>
  <c r="BS128" i="26"/>
  <c r="BS154" i="26"/>
  <c r="BS158" i="26"/>
  <c r="BS115" i="26"/>
  <c r="BS133" i="26"/>
  <c r="BS123" i="26"/>
  <c r="BS138" i="26"/>
  <c r="BS118" i="26"/>
  <c r="BS160" i="26"/>
  <c r="BS125" i="26"/>
  <c r="BS137" i="26"/>
  <c r="BS132" i="26"/>
  <c r="BS144" i="26"/>
  <c r="BS172" i="26"/>
  <c r="BS117" i="26"/>
  <c r="BS161" i="26"/>
  <c r="BS174" i="26"/>
  <c r="BS163" i="26"/>
  <c r="BS135" i="26"/>
  <c r="BS175" i="26"/>
  <c r="BS141" i="26"/>
  <c r="BS145" i="26"/>
  <c r="BS122" i="26"/>
  <c r="BS176" i="26"/>
  <c r="BS142" i="26"/>
  <c r="BS148" i="26"/>
  <c r="BS111" i="26"/>
  <c r="BS150" i="26"/>
  <c r="BS162" i="26"/>
  <c r="BS149" i="26"/>
  <c r="BS153" i="26"/>
  <c r="BS119" i="26"/>
  <c r="BS157" i="26"/>
  <c r="BS143" i="26"/>
  <c r="BS170" i="26"/>
  <c r="BS171" i="26"/>
  <c r="BS164" i="26"/>
  <c r="BS109" i="26"/>
  <c r="BS140" i="26"/>
  <c r="BS129" i="26"/>
  <c r="BS178" i="26"/>
  <c r="BS121" i="26"/>
  <c r="BS151" i="26"/>
  <c r="BS130" i="26"/>
  <c r="BS169" i="26"/>
  <c r="BS159" i="26"/>
  <c r="BS108" i="26"/>
  <c r="BS173" i="26"/>
  <c r="BS168" i="26"/>
  <c r="BS156" i="26"/>
  <c r="BS139" i="26"/>
  <c r="BS131" i="26"/>
  <c r="BS177" i="26"/>
  <c r="BS114" i="26"/>
  <c r="BS124" i="26"/>
  <c r="BS166" i="26"/>
  <c r="BS136" i="26"/>
  <c r="BS120" i="26"/>
  <c r="BS165" i="26"/>
  <c r="BS127" i="26"/>
  <c r="BS152" i="26"/>
  <c r="BR117" i="26"/>
  <c r="BR171" i="26"/>
  <c r="BR126" i="26"/>
  <c r="BR122" i="26"/>
  <c r="BR167" i="26"/>
  <c r="BR157" i="26"/>
  <c r="BR168" i="26"/>
  <c r="BR149" i="26"/>
  <c r="BR116" i="26"/>
  <c r="BR108" i="26"/>
  <c r="BR162" i="26"/>
  <c r="BR139" i="26"/>
  <c r="BR151" i="26"/>
  <c r="BR178" i="26"/>
  <c r="BR145" i="26"/>
  <c r="BR127" i="26"/>
  <c r="BE128" i="26"/>
  <c r="BE177" i="26"/>
  <c r="BE175" i="26"/>
  <c r="BE125" i="26"/>
  <c r="BE118" i="26"/>
  <c r="BE155" i="26"/>
  <c r="BE150" i="26"/>
  <c r="BE132" i="26"/>
  <c r="BE139" i="26"/>
  <c r="GW78" i="26"/>
  <c r="GW83" i="26" s="1"/>
  <c r="F21" i="4" s="1"/>
  <c r="BN114" i="26"/>
  <c r="BN173" i="26"/>
  <c r="BN155" i="26"/>
  <c r="BN159" i="26"/>
  <c r="BN139" i="26"/>
  <c r="BN138" i="26"/>
  <c r="BN130" i="26"/>
  <c r="BN113" i="26"/>
  <c r="BN162" i="26"/>
  <c r="AH119" i="26"/>
  <c r="AH158" i="26"/>
  <c r="AH161" i="26"/>
  <c r="AH147" i="26"/>
  <c r="AH156" i="26"/>
  <c r="AH133" i="26"/>
  <c r="AH130" i="26"/>
  <c r="AH136" i="26"/>
  <c r="AH142" i="26"/>
  <c r="AH108" i="26"/>
  <c r="AH149" i="26"/>
  <c r="AH114" i="26"/>
  <c r="AH172" i="26"/>
  <c r="AH160" i="26"/>
  <c r="AH137" i="26"/>
  <c r="AH132" i="26"/>
  <c r="AH164" i="26"/>
  <c r="AH168" i="26"/>
  <c r="AH109" i="26"/>
  <c r="AH117" i="26"/>
  <c r="AH122" i="26"/>
  <c r="AH174" i="26"/>
  <c r="AH173" i="26"/>
  <c r="AH141" i="26"/>
  <c r="AH165" i="26"/>
  <c r="AH162" i="26"/>
  <c r="AH169" i="26"/>
  <c r="AH110" i="26"/>
  <c r="AH123" i="26"/>
  <c r="AH126" i="26"/>
  <c r="AH176" i="26"/>
  <c r="AH175" i="26"/>
  <c r="AH143" i="26"/>
  <c r="AH124" i="26"/>
  <c r="AH138" i="26"/>
  <c r="AH166" i="26"/>
  <c r="AH115" i="26"/>
  <c r="AH159" i="26"/>
  <c r="AH118" i="26"/>
  <c r="AH113" i="26"/>
  <c r="AH170" i="26"/>
  <c r="AH120" i="26"/>
  <c r="AH151" i="26"/>
  <c r="AH177" i="26"/>
  <c r="AH155" i="26"/>
  <c r="AH167" i="26"/>
  <c r="AH125" i="26"/>
  <c r="AH152" i="26"/>
  <c r="AH111" i="26"/>
  <c r="AH128" i="26"/>
  <c r="AH171" i="26"/>
  <c r="AH150" i="26"/>
  <c r="AH153" i="26"/>
  <c r="AH112" i="26"/>
  <c r="AH134" i="26"/>
  <c r="AH121" i="26"/>
  <c r="AH157" i="26"/>
  <c r="AH146" i="26"/>
  <c r="AH163" i="26"/>
  <c r="AH135" i="26"/>
  <c r="AH144" i="26"/>
  <c r="AH145" i="26"/>
  <c r="AH178" i="26"/>
  <c r="AH139" i="26"/>
  <c r="AH148" i="26"/>
  <c r="AH154" i="26"/>
  <c r="AH127" i="26"/>
  <c r="AH140" i="26"/>
  <c r="AH131" i="26"/>
  <c r="AH129" i="26"/>
  <c r="AH116" i="26"/>
  <c r="BR170" i="26"/>
  <c r="BR135" i="26"/>
  <c r="BR150" i="26"/>
  <c r="O110" i="26"/>
  <c r="O147" i="26"/>
  <c r="O160" i="26"/>
  <c r="O111" i="26"/>
  <c r="O117" i="26"/>
  <c r="O118" i="26"/>
  <c r="O153" i="26"/>
  <c r="O172" i="26"/>
  <c r="O112" i="26"/>
  <c r="O122" i="26"/>
  <c r="O157" i="26"/>
  <c r="O173" i="26"/>
  <c r="O113" i="26"/>
  <c r="O120" i="26"/>
  <c r="O174" i="26"/>
  <c r="O159" i="26"/>
  <c r="O146" i="26"/>
  <c r="O143" i="26"/>
  <c r="O168" i="26"/>
  <c r="O166" i="26"/>
  <c r="O109" i="26"/>
  <c r="O175" i="26"/>
  <c r="O162" i="26"/>
  <c r="O154" i="26"/>
  <c r="O161" i="26"/>
  <c r="O169" i="26"/>
  <c r="O137" i="26"/>
  <c r="O124" i="26"/>
  <c r="O176" i="26"/>
  <c r="O155" i="26"/>
  <c r="O156" i="26"/>
  <c r="O140" i="26"/>
  <c r="O170" i="26"/>
  <c r="O128" i="26"/>
  <c r="O116" i="26"/>
  <c r="O177" i="26"/>
  <c r="O163" i="26"/>
  <c r="O114" i="26"/>
  <c r="O141" i="26"/>
  <c r="O171" i="26"/>
  <c r="O132" i="26"/>
  <c r="O152" i="26"/>
  <c r="O123" i="26"/>
  <c r="O167" i="26"/>
  <c r="O164" i="26"/>
  <c r="O178" i="26"/>
  <c r="O127" i="26"/>
  <c r="O136" i="26"/>
  <c r="O115" i="26"/>
  <c r="O131" i="26"/>
  <c r="O138" i="26"/>
  <c r="O149" i="26"/>
  <c r="O125" i="26"/>
  <c r="O135" i="26"/>
  <c r="O130" i="26"/>
  <c r="O150" i="26"/>
  <c r="O145" i="26"/>
  <c r="O142" i="26"/>
  <c r="O151" i="26"/>
  <c r="O148" i="26"/>
  <c r="O158" i="26"/>
  <c r="O144" i="26"/>
  <c r="O134" i="26"/>
  <c r="O165" i="26"/>
  <c r="O139" i="26"/>
  <c r="O129" i="26"/>
  <c r="O133" i="26"/>
  <c r="O108" i="26"/>
  <c r="O121" i="26"/>
  <c r="O119" i="26"/>
  <c r="O126" i="26"/>
  <c r="BR141" i="26"/>
  <c r="BR169" i="26"/>
  <c r="BR175" i="26"/>
  <c r="BR132" i="26"/>
  <c r="BR165" i="26"/>
  <c r="BR161" i="26"/>
  <c r="BR143" i="26"/>
  <c r="BR159" i="26"/>
  <c r="BR130" i="26"/>
  <c r="BR176" i="26"/>
  <c r="BR144" i="26"/>
  <c r="BE165" i="26"/>
  <c r="BE124" i="26"/>
  <c r="BE136" i="26"/>
  <c r="BE157" i="26"/>
  <c r="BE143" i="26"/>
  <c r="BE116" i="26"/>
  <c r="BE151" i="26"/>
  <c r="BE147" i="26"/>
  <c r="BE131" i="26"/>
  <c r="BN165" i="26"/>
  <c r="BN160" i="26"/>
  <c r="BN131" i="26"/>
  <c r="BN174" i="26"/>
  <c r="BN137" i="26"/>
  <c r="BN133" i="26"/>
  <c r="BN129" i="26"/>
  <c r="BN112" i="26"/>
  <c r="BN145" i="26"/>
  <c r="AU153" i="26"/>
  <c r="AU124" i="26"/>
  <c r="AU111" i="26"/>
  <c r="AU135" i="26"/>
  <c r="AU144" i="26"/>
  <c r="AU118" i="26"/>
  <c r="AU112" i="26"/>
  <c r="AU161" i="26"/>
  <c r="AU142" i="26"/>
  <c r="AU116" i="26"/>
  <c r="AU108" i="26"/>
  <c r="AU148" i="26"/>
  <c r="AU143" i="26"/>
  <c r="AU129" i="26"/>
  <c r="AU165" i="26"/>
  <c r="AU157" i="26"/>
  <c r="AU123" i="26"/>
  <c r="AU164" i="26"/>
  <c r="AU151" i="26"/>
  <c r="AU131" i="26"/>
  <c r="AU160" i="26"/>
  <c r="AU167" i="26"/>
  <c r="AU163" i="26"/>
  <c r="AU168" i="26"/>
  <c r="AU169" i="26"/>
  <c r="AU136" i="26"/>
  <c r="AU137" i="26"/>
  <c r="AU173" i="26"/>
  <c r="AU172" i="26"/>
  <c r="AU155" i="26"/>
  <c r="AU156" i="26"/>
  <c r="AU166" i="26"/>
  <c r="AU128" i="26"/>
  <c r="AU140" i="26"/>
  <c r="AU141" i="26"/>
  <c r="AU147" i="26"/>
  <c r="AU115" i="26"/>
  <c r="AU154" i="26"/>
  <c r="AU178" i="26"/>
  <c r="AU133" i="26"/>
  <c r="AU162" i="26"/>
  <c r="AU130" i="26"/>
  <c r="AU122" i="26"/>
  <c r="AU149" i="26"/>
  <c r="AU119" i="26"/>
  <c r="AU120" i="26"/>
  <c r="AU125" i="26"/>
  <c r="AU146" i="26"/>
  <c r="AU145" i="26"/>
  <c r="AU171" i="26"/>
  <c r="AU138" i="26"/>
  <c r="AU109" i="26"/>
  <c r="AU126" i="26"/>
  <c r="AU117" i="26"/>
  <c r="AU150" i="26"/>
  <c r="AU159" i="26"/>
  <c r="AU127" i="26"/>
  <c r="AU134" i="26"/>
  <c r="AU170" i="26"/>
  <c r="AU139" i="26"/>
  <c r="AU110" i="26"/>
  <c r="AU174" i="26"/>
  <c r="AU175" i="26"/>
  <c r="AU176" i="26"/>
  <c r="AU177" i="26"/>
  <c r="AU113" i="26"/>
  <c r="AU158" i="26"/>
  <c r="AU152" i="26"/>
  <c r="AU114" i="26"/>
  <c r="AU132" i="26"/>
  <c r="AU121" i="26"/>
  <c r="BV117" i="26"/>
  <c r="BV151" i="26"/>
  <c r="BV163" i="26"/>
  <c r="BV129" i="26"/>
  <c r="BV175" i="26"/>
  <c r="BV144" i="26"/>
  <c r="BV148" i="26"/>
  <c r="BV166" i="26"/>
  <c r="BV171" i="26"/>
  <c r="BV125" i="26"/>
  <c r="BV152" i="26"/>
  <c r="BV121" i="26"/>
  <c r="BV124" i="26"/>
  <c r="BV177" i="26"/>
  <c r="BV145" i="26"/>
  <c r="BV113" i="26"/>
  <c r="BV122" i="26"/>
  <c r="BV169" i="26"/>
  <c r="BV150" i="26"/>
  <c r="BV153" i="26"/>
  <c r="BV156" i="26"/>
  <c r="BV146" i="26"/>
  <c r="BV111" i="26"/>
  <c r="BV147" i="26"/>
  <c r="BV132" i="26"/>
  <c r="BV130" i="26"/>
  <c r="BV158" i="26"/>
  <c r="BV159" i="26"/>
  <c r="BV157" i="26"/>
  <c r="BV162" i="26"/>
  <c r="BV141" i="26"/>
  <c r="BV110" i="26"/>
  <c r="BV172" i="26"/>
  <c r="BV160" i="26"/>
  <c r="BV128" i="26"/>
  <c r="BV142" i="26"/>
  <c r="BV115" i="26"/>
  <c r="BV123" i="26"/>
  <c r="BV174" i="26"/>
  <c r="BV173" i="26"/>
  <c r="BV136" i="26"/>
  <c r="BV165" i="26"/>
  <c r="BV119" i="26"/>
  <c r="BV118" i="26"/>
  <c r="BV176" i="26"/>
  <c r="BV127" i="26"/>
  <c r="BV137" i="26"/>
  <c r="BV168" i="26"/>
  <c r="BV126" i="26"/>
  <c r="BV143" i="26"/>
  <c r="BV149" i="26"/>
  <c r="BV178" i="26"/>
  <c r="BV138" i="26"/>
  <c r="BV120" i="26"/>
  <c r="BV112" i="26"/>
  <c r="BV133" i="26"/>
  <c r="BV108" i="26"/>
  <c r="BV116" i="26"/>
  <c r="BV134" i="26"/>
  <c r="BV135" i="26"/>
  <c r="BV139" i="26"/>
  <c r="BV154" i="26"/>
  <c r="BV140" i="26"/>
  <c r="BV164" i="26"/>
  <c r="BV167" i="26"/>
  <c r="BV161" i="26"/>
  <c r="BV170" i="26"/>
  <c r="BV114" i="26"/>
  <c r="BV109" i="26"/>
  <c r="BV155" i="26"/>
  <c r="BV131" i="26"/>
  <c r="B154" i="26"/>
  <c r="B161" i="26"/>
  <c r="B126" i="26"/>
  <c r="B113" i="26"/>
  <c r="B142" i="26"/>
  <c r="B169" i="26"/>
  <c r="B152" i="26"/>
  <c r="B175" i="26"/>
  <c r="B121" i="26"/>
  <c r="B167" i="26"/>
  <c r="B163" i="26"/>
  <c r="B149" i="26"/>
  <c r="B156" i="26"/>
  <c r="B160" i="26"/>
  <c r="B153" i="26"/>
  <c r="B111" i="26"/>
  <c r="B134" i="26"/>
  <c r="B135" i="26"/>
  <c r="B133" i="26"/>
  <c r="B170" i="26"/>
  <c r="B141" i="26"/>
  <c r="B155" i="26"/>
  <c r="B110" i="26"/>
  <c r="B123" i="26"/>
  <c r="B128" i="26"/>
  <c r="B127" i="26"/>
  <c r="B136" i="26"/>
  <c r="B118" i="26"/>
  <c r="B148" i="26"/>
  <c r="B117" i="26"/>
  <c r="B172" i="26"/>
  <c r="B137" i="26"/>
  <c r="B157" i="26"/>
  <c r="B168" i="26"/>
  <c r="B178" i="26"/>
  <c r="B108" i="26"/>
  <c r="B144" i="26"/>
  <c r="B130" i="26"/>
  <c r="B159" i="26"/>
  <c r="B165" i="26"/>
  <c r="B166" i="26"/>
  <c r="B122" i="26"/>
  <c r="B112" i="26"/>
  <c r="B173" i="26"/>
  <c r="B124" i="26"/>
  <c r="B150" i="26"/>
  <c r="B119" i="26"/>
  <c r="B146" i="26"/>
  <c r="B151" i="26"/>
  <c r="B164" i="26"/>
  <c r="B174" i="26"/>
  <c r="B129" i="26"/>
  <c r="B131" i="26"/>
  <c r="B109" i="26"/>
  <c r="B139" i="26"/>
  <c r="B145" i="26"/>
  <c r="B138" i="26"/>
  <c r="B115" i="26"/>
  <c r="B140" i="26"/>
  <c r="B176" i="26"/>
  <c r="B147" i="26"/>
  <c r="B114" i="26"/>
  <c r="B177" i="26"/>
  <c r="B125" i="26"/>
  <c r="B143" i="26"/>
  <c r="B116" i="26"/>
  <c r="B171" i="26"/>
  <c r="B132" i="26"/>
  <c r="B158" i="26"/>
  <c r="B162" i="26"/>
  <c r="B120" i="26"/>
  <c r="BR160" i="26"/>
  <c r="BR129" i="26"/>
  <c r="BR154" i="26"/>
  <c r="AB122" i="26"/>
  <c r="AB157" i="26"/>
  <c r="AB151" i="26"/>
  <c r="AB131" i="26"/>
  <c r="AB133" i="26"/>
  <c r="AB154" i="26"/>
  <c r="AB169" i="26"/>
  <c r="AB135" i="26"/>
  <c r="AB109" i="26"/>
  <c r="AB152" i="26"/>
  <c r="AB115" i="26"/>
  <c r="AB113" i="26"/>
  <c r="AB178" i="26"/>
  <c r="AB165" i="26"/>
  <c r="AB170" i="26"/>
  <c r="AB145" i="26"/>
  <c r="AB117" i="26"/>
  <c r="AB156" i="26"/>
  <c r="AB124" i="26"/>
  <c r="AB114" i="26"/>
  <c r="AB129" i="26"/>
  <c r="AB128" i="26"/>
  <c r="AB171" i="26"/>
  <c r="AB148" i="26"/>
  <c r="AB121" i="26"/>
  <c r="AB116" i="26"/>
  <c r="AB147" i="26"/>
  <c r="AB127" i="26"/>
  <c r="AB137" i="26"/>
  <c r="AB160" i="26"/>
  <c r="AB138" i="26"/>
  <c r="AB111" i="26"/>
  <c r="AB108" i="26"/>
  <c r="AB125" i="26"/>
  <c r="AB150" i="26"/>
  <c r="AB153" i="26"/>
  <c r="AB141" i="26"/>
  <c r="AB175" i="26"/>
  <c r="AB139" i="26"/>
  <c r="AB166" i="26"/>
  <c r="AB123" i="26"/>
  <c r="AB126" i="26"/>
  <c r="AB142" i="26"/>
  <c r="AB134" i="26"/>
  <c r="AB173" i="26"/>
  <c r="AB112" i="26"/>
  <c r="AB146" i="26"/>
  <c r="AB162" i="26"/>
  <c r="AB143" i="26"/>
  <c r="AB136" i="26"/>
  <c r="AB177" i="26"/>
  <c r="AB119" i="26"/>
  <c r="AB120" i="26"/>
  <c r="AB155" i="26"/>
  <c r="AB132" i="26"/>
  <c r="AB144" i="26"/>
  <c r="AB174" i="26"/>
  <c r="AB149" i="26"/>
  <c r="AB176" i="26"/>
  <c r="AB110" i="26"/>
  <c r="AB130" i="26"/>
  <c r="AB158" i="26"/>
  <c r="AB172" i="26"/>
  <c r="AB164" i="26"/>
  <c r="AB140" i="26"/>
  <c r="AB159" i="26"/>
  <c r="AB167" i="26"/>
  <c r="AB163" i="26"/>
  <c r="AB168" i="26"/>
  <c r="AB161" i="26"/>
  <c r="AB118" i="26"/>
  <c r="BR121" i="26"/>
  <c r="BR146" i="26"/>
  <c r="BR138" i="26"/>
  <c r="BR112" i="26"/>
  <c r="BR125" i="26"/>
  <c r="BR137" i="26"/>
  <c r="BR172" i="26"/>
  <c r="BR164" i="26"/>
  <c r="BR120" i="26"/>
  <c r="BR177" i="26"/>
  <c r="BR156" i="26"/>
  <c r="BR124" i="26"/>
  <c r="BR113" i="26"/>
  <c r="BE167" i="26"/>
  <c r="BE176" i="26"/>
  <c r="BE121" i="26"/>
  <c r="BE130" i="26"/>
  <c r="BE114" i="26"/>
  <c r="BE112" i="26"/>
  <c r="BE108" i="26"/>
  <c r="BE126" i="26"/>
  <c r="BN140" i="26"/>
  <c r="BN135" i="26"/>
  <c r="BN141" i="26"/>
  <c r="BN128" i="26"/>
  <c r="BN156" i="26"/>
  <c r="BN116" i="26"/>
  <c r="BN127" i="26"/>
  <c r="BN176" i="26"/>
  <c r="BC108" i="26"/>
  <c r="BC149" i="26"/>
  <c r="BC173" i="26"/>
  <c r="BC113" i="26"/>
  <c r="BC163" i="26"/>
  <c r="BC133" i="26"/>
  <c r="BC167" i="26"/>
  <c r="BC135" i="26"/>
  <c r="BC148" i="26"/>
  <c r="BC118" i="26"/>
  <c r="BC157" i="26"/>
  <c r="BC174" i="26"/>
  <c r="BC125" i="26"/>
  <c r="BC131" i="26"/>
  <c r="BC130" i="26"/>
  <c r="BC161" i="26"/>
  <c r="BC140" i="26"/>
  <c r="BC151" i="26"/>
  <c r="BC142" i="26"/>
  <c r="BC147" i="26"/>
  <c r="BC141" i="26"/>
  <c r="BC172" i="26"/>
  <c r="BC171" i="26"/>
  <c r="BC122" i="26"/>
  <c r="BC117" i="26"/>
  <c r="BC175" i="26"/>
  <c r="BC150" i="26"/>
  <c r="BC154" i="26"/>
  <c r="BC132" i="26"/>
  <c r="BC128" i="26"/>
  <c r="BC145" i="26"/>
  <c r="BC109" i="26"/>
  <c r="BC176" i="26"/>
  <c r="BC156" i="26"/>
  <c r="BC134" i="26"/>
  <c r="BC168" i="26"/>
  <c r="BC155" i="26"/>
  <c r="BC114" i="26"/>
  <c r="BC116" i="26"/>
  <c r="BC139" i="26"/>
  <c r="BC126" i="26"/>
  <c r="BC143" i="26"/>
  <c r="BC120" i="26"/>
  <c r="BC162" i="26"/>
  <c r="BC164" i="26"/>
  <c r="BC159" i="26"/>
  <c r="BC146" i="26"/>
  <c r="BC137" i="26"/>
  <c r="BC112" i="26"/>
  <c r="BC138" i="26"/>
  <c r="BC153" i="26"/>
  <c r="BC123" i="26"/>
  <c r="BC115" i="26"/>
  <c r="BC121" i="26"/>
  <c r="BC177" i="26"/>
  <c r="BC152" i="26"/>
  <c r="BC119" i="26"/>
  <c r="BC165" i="26"/>
  <c r="BC136" i="26"/>
  <c r="BC166" i="26"/>
  <c r="BC158" i="26"/>
  <c r="BC178" i="26"/>
  <c r="BC129" i="26"/>
  <c r="BC144" i="26"/>
  <c r="BC124" i="26"/>
  <c r="BC111" i="26"/>
  <c r="BC169" i="26"/>
  <c r="BC160" i="26"/>
  <c r="BC170" i="26"/>
  <c r="BC110" i="26"/>
  <c r="BC127" i="26"/>
  <c r="L150" i="26"/>
  <c r="L110" i="26"/>
  <c r="L154" i="26"/>
  <c r="L129" i="26"/>
  <c r="L160" i="26"/>
  <c r="L163" i="26"/>
  <c r="L152" i="26"/>
  <c r="L121" i="26"/>
  <c r="L142" i="26"/>
  <c r="L138" i="26"/>
  <c r="L133" i="26"/>
  <c r="L139" i="26"/>
  <c r="L111" i="26"/>
  <c r="L114" i="26"/>
  <c r="L170" i="26"/>
  <c r="L167" i="26"/>
  <c r="L161" i="26"/>
  <c r="L146" i="26"/>
  <c r="L173" i="26"/>
  <c r="L158" i="26"/>
  <c r="L148" i="26"/>
  <c r="L169" i="26"/>
  <c r="L126" i="26"/>
  <c r="L116" i="26"/>
  <c r="L156" i="26"/>
  <c r="L108" i="26"/>
  <c r="L144" i="26"/>
  <c r="L165" i="26"/>
  <c r="L157" i="26"/>
  <c r="L151" i="26"/>
  <c r="L177" i="26"/>
  <c r="L149" i="26"/>
  <c r="L132" i="26"/>
  <c r="L140" i="26"/>
  <c r="L134" i="26"/>
  <c r="L166" i="26"/>
  <c r="L122" i="26"/>
  <c r="L136" i="26"/>
  <c r="L141" i="26"/>
  <c r="L172" i="26"/>
  <c r="L162" i="26"/>
  <c r="L124" i="26"/>
  <c r="L118" i="26"/>
  <c r="L120" i="26"/>
  <c r="L176" i="26"/>
  <c r="L128" i="26"/>
  <c r="L178" i="26"/>
  <c r="L155" i="26"/>
  <c r="L109" i="26"/>
  <c r="L130" i="26"/>
  <c r="L115" i="26"/>
  <c r="L125" i="26"/>
  <c r="L117" i="26"/>
  <c r="L135" i="26"/>
  <c r="L159" i="26"/>
  <c r="L143" i="26"/>
  <c r="L119" i="26"/>
  <c r="L153" i="26"/>
  <c r="L174" i="26"/>
  <c r="L113" i="26"/>
  <c r="L147" i="26"/>
  <c r="L123" i="26"/>
  <c r="L145" i="26"/>
  <c r="L131" i="26"/>
  <c r="L168" i="26"/>
  <c r="L112" i="26"/>
  <c r="L137" i="26"/>
  <c r="L127" i="26"/>
  <c r="L171" i="26"/>
  <c r="L175" i="26"/>
  <c r="L164" i="26"/>
  <c r="CI118" i="26"/>
  <c r="CI157" i="26"/>
  <c r="CI159" i="26"/>
  <c r="CI178" i="26"/>
  <c r="CI162" i="26"/>
  <c r="CI129" i="26"/>
  <c r="CI143" i="26"/>
  <c r="CI128" i="26"/>
  <c r="CI132" i="26"/>
  <c r="CI108" i="26"/>
  <c r="CI115" i="26"/>
  <c r="CI160" i="26"/>
  <c r="CI111" i="26"/>
  <c r="CI116" i="26"/>
  <c r="CI133" i="26"/>
  <c r="CI165" i="26"/>
  <c r="CI142" i="26"/>
  <c r="CI145" i="26"/>
  <c r="CI109" i="26"/>
  <c r="CI120" i="26"/>
  <c r="CI172" i="26"/>
  <c r="CI112" i="26"/>
  <c r="CI163" i="26"/>
  <c r="CI137" i="26"/>
  <c r="CI167" i="26"/>
  <c r="CI164" i="26"/>
  <c r="CI148" i="26"/>
  <c r="CI149" i="26"/>
  <c r="CI122" i="26"/>
  <c r="CI173" i="26"/>
  <c r="CI113" i="26"/>
  <c r="CI114" i="26"/>
  <c r="CI141" i="26"/>
  <c r="CI168" i="26"/>
  <c r="CI134" i="26"/>
  <c r="CI135" i="26"/>
  <c r="CI110" i="26"/>
  <c r="CI158" i="26"/>
  <c r="CI152" i="26"/>
  <c r="CI140" i="26"/>
  <c r="CI131" i="26"/>
  <c r="CI153" i="26"/>
  <c r="CI136" i="26"/>
  <c r="CI150" i="26"/>
  <c r="CI139" i="26"/>
  <c r="CI117" i="26"/>
  <c r="CI174" i="26"/>
  <c r="CI127" i="26"/>
  <c r="CI169" i="26"/>
  <c r="CI166" i="26"/>
  <c r="CI146" i="26"/>
  <c r="CI130" i="26"/>
  <c r="CI123" i="26"/>
  <c r="CI151" i="26"/>
  <c r="CI124" i="26"/>
  <c r="CI175" i="26"/>
  <c r="CI154" i="26"/>
  <c r="CI170" i="26"/>
  <c r="CI144" i="26"/>
  <c r="CI161" i="26"/>
  <c r="CI126" i="26"/>
  <c r="CI119" i="26"/>
  <c r="CI121" i="26"/>
  <c r="CI147" i="26"/>
  <c r="CI176" i="26"/>
  <c r="CI156" i="26"/>
  <c r="CI171" i="26"/>
  <c r="CI177" i="26"/>
  <c r="CI125" i="26"/>
  <c r="CI138" i="26"/>
  <c r="CI155" i="26"/>
  <c r="CC126" i="26"/>
  <c r="CC156" i="26"/>
  <c r="CC131" i="26"/>
  <c r="CC139" i="26"/>
  <c r="CC150" i="26"/>
  <c r="CC178" i="26"/>
  <c r="CC163" i="26"/>
  <c r="CC152" i="26"/>
  <c r="CC108" i="26"/>
  <c r="CC155" i="26"/>
  <c r="CC162" i="26"/>
  <c r="CC135" i="26"/>
  <c r="CC123" i="26"/>
  <c r="CC176" i="26"/>
  <c r="CC153" i="26"/>
  <c r="CC145" i="26"/>
  <c r="CC116" i="26"/>
  <c r="CC159" i="26"/>
  <c r="CC127" i="26"/>
  <c r="CC136" i="26"/>
  <c r="CC146" i="26"/>
  <c r="CC177" i="26"/>
  <c r="CC148" i="26"/>
  <c r="CC167" i="26"/>
  <c r="CC120" i="26"/>
  <c r="CC110" i="26"/>
  <c r="CC128" i="26"/>
  <c r="CC137" i="26"/>
  <c r="CC147" i="26"/>
  <c r="CC111" i="26"/>
  <c r="CC164" i="26"/>
  <c r="CC168" i="26"/>
  <c r="CC149" i="26"/>
  <c r="CC119" i="26"/>
  <c r="CC129" i="26"/>
  <c r="CC138" i="26"/>
  <c r="CC160" i="26"/>
  <c r="CC125" i="26"/>
  <c r="CC165" i="26"/>
  <c r="CC169" i="26"/>
  <c r="CC158" i="26"/>
  <c r="CC118" i="26"/>
  <c r="CC115" i="26"/>
  <c r="CC117" i="26"/>
  <c r="CC130" i="26"/>
  <c r="CC172" i="26"/>
  <c r="CC166" i="26"/>
  <c r="CC121" i="26"/>
  <c r="CC132" i="26"/>
  <c r="CC173" i="26"/>
  <c r="CC154" i="26"/>
  <c r="CC122" i="26"/>
  <c r="CC133" i="26"/>
  <c r="CC174" i="26"/>
  <c r="CC112" i="26"/>
  <c r="CC124" i="26"/>
  <c r="CC161" i="26"/>
  <c r="CC109" i="26"/>
  <c r="CC113" i="26"/>
  <c r="CC157" i="26"/>
  <c r="CC114" i="26"/>
  <c r="CC134" i="26"/>
  <c r="CC143" i="26"/>
  <c r="CC151" i="26"/>
  <c r="CC170" i="26"/>
  <c r="CC144" i="26"/>
  <c r="CC140" i="26"/>
  <c r="CC141" i="26"/>
  <c r="CC175" i="26"/>
  <c r="CC142" i="26"/>
  <c r="CC171" i="26"/>
  <c r="CP156" i="26"/>
  <c r="CP141" i="26"/>
  <c r="CP154" i="26"/>
  <c r="T143" i="26"/>
  <c r="T117" i="26"/>
  <c r="T122" i="26"/>
  <c r="T171" i="26"/>
  <c r="T170" i="26"/>
  <c r="T126" i="26"/>
  <c r="T135" i="26"/>
  <c r="T148" i="26"/>
  <c r="T144" i="26"/>
  <c r="BZ125" i="26"/>
  <c r="BZ126" i="26"/>
  <c r="BZ157" i="26"/>
  <c r="BZ177" i="26"/>
  <c r="BZ174" i="26"/>
  <c r="BZ143" i="26"/>
  <c r="BZ133" i="26"/>
  <c r="BZ140" i="26"/>
  <c r="BZ170" i="26"/>
  <c r="BZ150" i="26"/>
  <c r="BZ147" i="26"/>
  <c r="BZ151" i="26"/>
  <c r="BZ162" i="26"/>
  <c r="BZ134" i="26"/>
  <c r="BZ131" i="26"/>
  <c r="BZ164" i="26"/>
  <c r="BZ154" i="26"/>
  <c r="BZ161" i="26"/>
  <c r="BZ153" i="26"/>
  <c r="BZ124" i="26"/>
  <c r="BZ138" i="26"/>
  <c r="BZ132" i="26"/>
  <c r="BZ167" i="26"/>
  <c r="BZ115" i="26"/>
  <c r="BZ158" i="26"/>
  <c r="BZ114" i="26"/>
  <c r="BZ160" i="26"/>
  <c r="BZ152" i="26"/>
  <c r="BZ142" i="26"/>
  <c r="BZ165" i="26"/>
  <c r="BZ171" i="26"/>
  <c r="BZ119" i="26"/>
  <c r="BZ108" i="26"/>
  <c r="BZ120" i="26"/>
  <c r="BZ173" i="26"/>
  <c r="BZ172" i="26"/>
  <c r="BZ144" i="26"/>
  <c r="BZ159" i="26"/>
  <c r="BZ139" i="26"/>
  <c r="BZ146" i="26"/>
  <c r="BZ149" i="26"/>
  <c r="BZ112" i="26"/>
  <c r="BZ141" i="26"/>
  <c r="BZ116" i="26"/>
  <c r="BZ155" i="26"/>
  <c r="BZ176" i="26"/>
  <c r="BZ129" i="26"/>
  <c r="BZ117" i="26"/>
  <c r="BZ156" i="26"/>
  <c r="BZ178" i="26"/>
  <c r="BZ135" i="26"/>
  <c r="BZ118" i="26"/>
  <c r="BZ163" i="26"/>
  <c r="BZ113" i="26"/>
  <c r="BZ136" i="26"/>
  <c r="BZ121" i="26"/>
  <c r="BZ145" i="26"/>
  <c r="BZ122" i="26"/>
  <c r="BZ127" i="26"/>
  <c r="BZ123" i="26"/>
  <c r="BZ166" i="26"/>
  <c r="BZ109" i="26"/>
  <c r="BZ137" i="26"/>
  <c r="BZ110" i="26"/>
  <c r="BZ130" i="26"/>
  <c r="BZ175" i="26"/>
  <c r="BZ169" i="26"/>
  <c r="BZ148" i="26"/>
  <c r="BZ111" i="26"/>
  <c r="BZ128" i="26"/>
  <c r="BZ168" i="26"/>
  <c r="BO108" i="26"/>
  <c r="BO109" i="26"/>
  <c r="BO177" i="26"/>
  <c r="BO156" i="26"/>
  <c r="BO150" i="26"/>
  <c r="BO135" i="26"/>
  <c r="BO170" i="26"/>
  <c r="BO165" i="26"/>
  <c r="BO148" i="26"/>
  <c r="BO122" i="26"/>
  <c r="BO119" i="26"/>
  <c r="BO175" i="26"/>
  <c r="BO155" i="26"/>
  <c r="BO152" i="26"/>
  <c r="BO137" i="26"/>
  <c r="BO132" i="26"/>
  <c r="BO114" i="26"/>
  <c r="BO115" i="26"/>
  <c r="BO121" i="26"/>
  <c r="BO176" i="26"/>
  <c r="BO162" i="26"/>
  <c r="BO163" i="26"/>
  <c r="BO144" i="26"/>
  <c r="BO139" i="26"/>
  <c r="BO164" i="26"/>
  <c r="BO116" i="26"/>
  <c r="BO126" i="26"/>
  <c r="BO178" i="26"/>
  <c r="BO151" i="26"/>
  <c r="BO130" i="26"/>
  <c r="BO166" i="26"/>
  <c r="BO140" i="26"/>
  <c r="BO129" i="26"/>
  <c r="BO117" i="26"/>
  <c r="BO125" i="26"/>
  <c r="BO111" i="26"/>
  <c r="BO128" i="26"/>
  <c r="BO134" i="26"/>
  <c r="BO167" i="26"/>
  <c r="BO141" i="26"/>
  <c r="BO145" i="26"/>
  <c r="BO110" i="26"/>
  <c r="BO173" i="26"/>
  <c r="BO120" i="26"/>
  <c r="BO171" i="26"/>
  <c r="BO118" i="26"/>
  <c r="BO174" i="26"/>
  <c r="BO123" i="26"/>
  <c r="BO131" i="26"/>
  <c r="BO124" i="26"/>
  <c r="BO112" i="26"/>
  <c r="BO138" i="26"/>
  <c r="BO143" i="26"/>
  <c r="BO147" i="26"/>
  <c r="BO113" i="26"/>
  <c r="BO142" i="26"/>
  <c r="BO133" i="26"/>
  <c r="BO160" i="26"/>
  <c r="BO168" i="26"/>
  <c r="BO161" i="26"/>
  <c r="BO172" i="26"/>
  <c r="BO169" i="26"/>
  <c r="BO149" i="26"/>
  <c r="BO146" i="26"/>
  <c r="BO158" i="26"/>
  <c r="BO127" i="26"/>
  <c r="BO157" i="26"/>
  <c r="BO154" i="26"/>
  <c r="BO159" i="26"/>
  <c r="BO153" i="26"/>
  <c r="BO136" i="26"/>
  <c r="AY118" i="26"/>
  <c r="AY147" i="26"/>
  <c r="AY172" i="26"/>
  <c r="AY112" i="26"/>
  <c r="AY152" i="26"/>
  <c r="AY130" i="26"/>
  <c r="AY141" i="26"/>
  <c r="AY135" i="26"/>
  <c r="AY132" i="26"/>
  <c r="AY122" i="26"/>
  <c r="AY153" i="26"/>
  <c r="AY173" i="26"/>
  <c r="AY113" i="26"/>
  <c r="AY128" i="26"/>
  <c r="AY134" i="26"/>
  <c r="AY144" i="26"/>
  <c r="AY136" i="26"/>
  <c r="AY115" i="26"/>
  <c r="AY157" i="26"/>
  <c r="AY174" i="26"/>
  <c r="AY119" i="26"/>
  <c r="AY159" i="26"/>
  <c r="AY138" i="26"/>
  <c r="AY166" i="26"/>
  <c r="AY146" i="26"/>
  <c r="AY164" i="26"/>
  <c r="AY116" i="26"/>
  <c r="AY120" i="26"/>
  <c r="AY175" i="26"/>
  <c r="AY154" i="26"/>
  <c r="AY161" i="26"/>
  <c r="AY142" i="26"/>
  <c r="AY167" i="26"/>
  <c r="AY129" i="26"/>
  <c r="AY137" i="26"/>
  <c r="AY109" i="26"/>
  <c r="AY178" i="26"/>
  <c r="AY151" i="26"/>
  <c r="AY170" i="26"/>
  <c r="AY145" i="26"/>
  <c r="AY124" i="26"/>
  <c r="AY111" i="26"/>
  <c r="AY163" i="26"/>
  <c r="AY171" i="26"/>
  <c r="AY121" i="26"/>
  <c r="AY155" i="26"/>
  <c r="AY114" i="26"/>
  <c r="AY143" i="26"/>
  <c r="AY126" i="26"/>
  <c r="AY156" i="26"/>
  <c r="AY131" i="26"/>
  <c r="AY165" i="26"/>
  <c r="AY117" i="26"/>
  <c r="AY108" i="26"/>
  <c r="AY133" i="26"/>
  <c r="AY149" i="26"/>
  <c r="AY123" i="26"/>
  <c r="AY148" i="26"/>
  <c r="AY125" i="26"/>
  <c r="AY139" i="26"/>
  <c r="AY160" i="26"/>
  <c r="AY140" i="26"/>
  <c r="AY162" i="26"/>
  <c r="AY110" i="26"/>
  <c r="AY150" i="26"/>
  <c r="AY158" i="26"/>
  <c r="AY176" i="26"/>
  <c r="AY168" i="26"/>
  <c r="AY169" i="26"/>
  <c r="AY127" i="26"/>
  <c r="AY177" i="26"/>
  <c r="CA120" i="26"/>
  <c r="CA115" i="26"/>
  <c r="CA175" i="26"/>
  <c r="CA158" i="26"/>
  <c r="CA123" i="26"/>
  <c r="CA139" i="26"/>
  <c r="CA168" i="26"/>
  <c r="CA137" i="26"/>
  <c r="CA136" i="26"/>
  <c r="CA109" i="26"/>
  <c r="CA150" i="26"/>
  <c r="CA176" i="26"/>
  <c r="CA159" i="26"/>
  <c r="CA108" i="26"/>
  <c r="CA161" i="26"/>
  <c r="CA169" i="26"/>
  <c r="CA138" i="26"/>
  <c r="CA164" i="26"/>
  <c r="CA124" i="26"/>
  <c r="CA151" i="26"/>
  <c r="CA177" i="26"/>
  <c r="CA162" i="26"/>
  <c r="CA154" i="26"/>
  <c r="CA140" i="26"/>
  <c r="CA170" i="26"/>
  <c r="CA128" i="26"/>
  <c r="CA110" i="26"/>
  <c r="CA147" i="26"/>
  <c r="CA152" i="26"/>
  <c r="CA178" i="26"/>
  <c r="CA155" i="26"/>
  <c r="CA156" i="26"/>
  <c r="CA141" i="26"/>
  <c r="CA171" i="26"/>
  <c r="CA132" i="26"/>
  <c r="CA153" i="26"/>
  <c r="CA111" i="26"/>
  <c r="CA114" i="26"/>
  <c r="CA146" i="26"/>
  <c r="CA157" i="26"/>
  <c r="CA112" i="26"/>
  <c r="CA127" i="26"/>
  <c r="CA130" i="26"/>
  <c r="CA116" i="26"/>
  <c r="CA113" i="26"/>
  <c r="CA131" i="26"/>
  <c r="CA144" i="26"/>
  <c r="CA126" i="26"/>
  <c r="CA125" i="26"/>
  <c r="CA135" i="26"/>
  <c r="CA166" i="26"/>
  <c r="CA149" i="26"/>
  <c r="CA117" i="26"/>
  <c r="CA143" i="26"/>
  <c r="CA119" i="26"/>
  <c r="CA121" i="26"/>
  <c r="CA165" i="26"/>
  <c r="CA160" i="26"/>
  <c r="CA142" i="26"/>
  <c r="CA172" i="26"/>
  <c r="CA145" i="26"/>
  <c r="CA173" i="26"/>
  <c r="CA174" i="26"/>
  <c r="CA133" i="26"/>
  <c r="CA122" i="26"/>
  <c r="CA163" i="26"/>
  <c r="CA148" i="26"/>
  <c r="CA167" i="26"/>
  <c r="CA118" i="26"/>
  <c r="CA129" i="26"/>
  <c r="CA134" i="26"/>
  <c r="CP159" i="26"/>
  <c r="CP166" i="26"/>
  <c r="CP115" i="26"/>
  <c r="CP110" i="26"/>
  <c r="CP134" i="26"/>
  <c r="CP140" i="26"/>
  <c r="CP165" i="26"/>
  <c r="CP148" i="26"/>
  <c r="CP119" i="26"/>
  <c r="T157" i="26"/>
  <c r="T162" i="26"/>
  <c r="T169" i="26"/>
  <c r="T175" i="26"/>
  <c r="T160" i="26"/>
  <c r="T154" i="26"/>
  <c r="T110" i="26"/>
  <c r="T131" i="26"/>
  <c r="T145" i="26"/>
  <c r="BM108" i="26"/>
  <c r="BM151" i="26"/>
  <c r="BM157" i="26"/>
  <c r="BM132" i="26"/>
  <c r="BM140" i="26"/>
  <c r="BM172" i="26"/>
  <c r="BM125" i="26"/>
  <c r="BM164" i="26"/>
  <c r="BM167" i="26"/>
  <c r="BM116" i="26"/>
  <c r="BM155" i="26"/>
  <c r="BM158" i="26"/>
  <c r="BM133" i="26"/>
  <c r="BM141" i="26"/>
  <c r="BM173" i="26"/>
  <c r="BM161" i="26"/>
  <c r="BM165" i="26"/>
  <c r="BM168" i="26"/>
  <c r="BM120" i="26"/>
  <c r="BM159" i="26"/>
  <c r="BM162" i="26"/>
  <c r="BM134" i="26"/>
  <c r="BM142" i="26"/>
  <c r="BM174" i="26"/>
  <c r="BM113" i="26"/>
  <c r="BM166" i="26"/>
  <c r="BM169" i="26"/>
  <c r="BM109" i="26"/>
  <c r="BM115" i="26"/>
  <c r="BM127" i="26"/>
  <c r="BM135" i="26"/>
  <c r="BM119" i="26"/>
  <c r="BM175" i="26"/>
  <c r="BM114" i="26"/>
  <c r="BM143" i="26"/>
  <c r="BM170" i="26"/>
  <c r="BM156" i="26"/>
  <c r="BM139" i="26"/>
  <c r="BM111" i="26"/>
  <c r="BM145" i="26"/>
  <c r="BM118" i="26"/>
  <c r="BM128" i="26"/>
  <c r="BM123" i="26"/>
  <c r="BM152" i="26"/>
  <c r="BM171" i="26"/>
  <c r="BM121" i="26"/>
  <c r="BM129" i="26"/>
  <c r="BM147" i="26"/>
  <c r="BM154" i="26"/>
  <c r="BM149" i="26"/>
  <c r="BM122" i="26"/>
  <c r="BM130" i="26"/>
  <c r="BM150" i="26"/>
  <c r="BM163" i="26"/>
  <c r="BM144" i="26"/>
  <c r="BM126" i="26"/>
  <c r="BM160" i="26"/>
  <c r="BM124" i="26"/>
  <c r="BM176" i="26"/>
  <c r="BM110" i="26"/>
  <c r="BM177" i="26"/>
  <c r="BM146" i="26"/>
  <c r="BM178" i="26"/>
  <c r="BM112" i="26"/>
  <c r="BM138" i="26"/>
  <c r="BM148" i="26"/>
  <c r="BM131" i="26"/>
  <c r="BM136" i="26"/>
  <c r="BM137" i="26"/>
  <c r="BM117" i="26"/>
  <c r="BM153" i="26"/>
  <c r="P149" i="26"/>
  <c r="P152" i="26"/>
  <c r="P154" i="26"/>
  <c r="P130" i="26"/>
  <c r="P111" i="26"/>
  <c r="P150" i="26"/>
  <c r="P133" i="26"/>
  <c r="P143" i="26"/>
  <c r="P131" i="26"/>
  <c r="P121" i="26"/>
  <c r="P125" i="26"/>
  <c r="P122" i="26"/>
  <c r="P175" i="26"/>
  <c r="P140" i="26"/>
  <c r="P135" i="26"/>
  <c r="P148" i="26"/>
  <c r="P144" i="26"/>
  <c r="P108" i="26"/>
  <c r="P119" i="26"/>
  <c r="P157" i="26"/>
  <c r="P177" i="26"/>
  <c r="P176" i="26"/>
  <c r="P178" i="26"/>
  <c r="P167" i="26"/>
  <c r="P166" i="26"/>
  <c r="P118" i="26"/>
  <c r="P124" i="26"/>
  <c r="P159" i="26"/>
  <c r="P116" i="26"/>
  <c r="P129" i="26"/>
  <c r="P112" i="26"/>
  <c r="P168" i="26"/>
  <c r="P174" i="26"/>
  <c r="P123" i="26"/>
  <c r="P153" i="26"/>
  <c r="P126" i="26"/>
  <c r="P158" i="26"/>
  <c r="P137" i="26"/>
  <c r="P113" i="26"/>
  <c r="P169" i="26"/>
  <c r="P165" i="26"/>
  <c r="P156" i="26"/>
  <c r="P151" i="26"/>
  <c r="P139" i="26"/>
  <c r="P171" i="26"/>
  <c r="P115" i="26"/>
  <c r="P160" i="26"/>
  <c r="P164" i="26"/>
  <c r="P134" i="26"/>
  <c r="P120" i="26"/>
  <c r="P173" i="26"/>
  <c r="P114" i="26"/>
  <c r="P172" i="26"/>
  <c r="P155" i="26"/>
  <c r="P162" i="26"/>
  <c r="P127" i="26"/>
  <c r="P161" i="26"/>
  <c r="P145" i="26"/>
  <c r="P163" i="26"/>
  <c r="P142" i="26"/>
  <c r="P147" i="26"/>
  <c r="P170" i="26"/>
  <c r="P141" i="26"/>
  <c r="P110" i="26"/>
  <c r="P128" i="26"/>
  <c r="P117" i="26"/>
  <c r="P138" i="26"/>
  <c r="P109" i="26"/>
  <c r="P132" i="26"/>
  <c r="P136" i="26"/>
  <c r="P146" i="26"/>
  <c r="T151" i="26"/>
  <c r="T121" i="26"/>
  <c r="T173" i="26"/>
  <c r="BW110" i="26"/>
  <c r="BW157" i="26"/>
  <c r="BW155" i="26"/>
  <c r="BW177" i="26"/>
  <c r="BW115" i="26"/>
  <c r="BW163" i="26"/>
  <c r="BW147" i="26"/>
  <c r="BW154" i="26"/>
  <c r="BW178" i="26"/>
  <c r="BW158" i="26"/>
  <c r="BW136" i="26"/>
  <c r="BW169" i="26"/>
  <c r="BW148" i="26"/>
  <c r="BW151" i="26"/>
  <c r="BW153" i="26"/>
  <c r="BW156" i="26"/>
  <c r="BW111" i="26"/>
  <c r="BW130" i="26"/>
  <c r="BW140" i="26"/>
  <c r="BW170" i="26"/>
  <c r="BW131" i="26"/>
  <c r="BW127" i="26"/>
  <c r="BW109" i="26"/>
  <c r="BW160" i="26"/>
  <c r="BW112" i="26"/>
  <c r="BW150" i="26"/>
  <c r="BW133" i="26"/>
  <c r="BW171" i="26"/>
  <c r="BW120" i="26"/>
  <c r="BW143" i="26"/>
  <c r="BW118" i="26"/>
  <c r="BW119" i="26"/>
  <c r="BW172" i="26"/>
  <c r="BW113" i="26"/>
  <c r="BW152" i="26"/>
  <c r="BW134" i="26"/>
  <c r="BW114" i="26"/>
  <c r="BW129" i="26"/>
  <c r="BW165" i="26"/>
  <c r="BW126" i="26"/>
  <c r="BW108" i="26"/>
  <c r="BW135" i="26"/>
  <c r="BW141" i="26"/>
  <c r="BW122" i="26"/>
  <c r="BW137" i="26"/>
  <c r="BW116" i="26"/>
  <c r="BW138" i="26"/>
  <c r="BW139" i="26"/>
  <c r="BW176" i="26"/>
  <c r="BW149" i="26"/>
  <c r="BW146" i="26"/>
  <c r="BW164" i="26"/>
  <c r="BW142" i="26"/>
  <c r="BW161" i="26"/>
  <c r="BW121" i="26"/>
  <c r="BW145" i="26"/>
  <c r="BW117" i="26"/>
  <c r="BW162" i="26"/>
  <c r="BW167" i="26"/>
  <c r="BW144" i="26"/>
  <c r="BW174" i="26"/>
  <c r="BW128" i="26"/>
  <c r="BW124" i="26"/>
  <c r="BW125" i="26"/>
  <c r="BW123" i="26"/>
  <c r="BW168" i="26"/>
  <c r="BW166" i="26"/>
  <c r="BW173" i="26"/>
  <c r="BW159" i="26"/>
  <c r="BW175" i="26"/>
  <c r="BW132" i="26"/>
  <c r="CP175" i="26"/>
  <c r="CP116" i="26"/>
  <c r="CP109" i="26"/>
  <c r="CP155" i="26"/>
  <c r="CP164" i="26"/>
  <c r="CP132" i="26"/>
  <c r="CP151" i="26"/>
  <c r="CP130" i="26"/>
  <c r="CP139" i="26"/>
  <c r="CP129" i="26"/>
  <c r="T124" i="26"/>
  <c r="T114" i="26"/>
  <c r="T141" i="26"/>
  <c r="T172" i="26"/>
  <c r="T129" i="26"/>
  <c r="T150" i="26"/>
  <c r="T161" i="26"/>
  <c r="T178" i="26"/>
  <c r="T127" i="26"/>
  <c r="BB121" i="26"/>
  <c r="BB123" i="26"/>
  <c r="BB114" i="26"/>
  <c r="BB173" i="26"/>
  <c r="BB159" i="26"/>
  <c r="BB140" i="26"/>
  <c r="BB135" i="26"/>
  <c r="BB148" i="26"/>
  <c r="BB168" i="26"/>
  <c r="BB122" i="26"/>
  <c r="BB146" i="26"/>
  <c r="BB149" i="26"/>
  <c r="BB175" i="26"/>
  <c r="BB172" i="26"/>
  <c r="BB143" i="26"/>
  <c r="BB164" i="26"/>
  <c r="BB112" i="26"/>
  <c r="BB170" i="26"/>
  <c r="BB125" i="26"/>
  <c r="BB108" i="26"/>
  <c r="BB117" i="26"/>
  <c r="BB177" i="26"/>
  <c r="BB174" i="26"/>
  <c r="BB144" i="26"/>
  <c r="BB127" i="26"/>
  <c r="BB129" i="26"/>
  <c r="BB167" i="26"/>
  <c r="BB150" i="26"/>
  <c r="BB126" i="26"/>
  <c r="BB147" i="26"/>
  <c r="BB111" i="26"/>
  <c r="BB176" i="26"/>
  <c r="BB145" i="26"/>
  <c r="BB151" i="26"/>
  <c r="BB141" i="26"/>
  <c r="BB171" i="26"/>
  <c r="BB118" i="26"/>
  <c r="BB160" i="26"/>
  <c r="BB136" i="26"/>
  <c r="BB139" i="26"/>
  <c r="BB116" i="26"/>
  <c r="BB154" i="26"/>
  <c r="BB120" i="26"/>
  <c r="BB124" i="26"/>
  <c r="BB155" i="26"/>
  <c r="BB113" i="26"/>
  <c r="BB110" i="26"/>
  <c r="BB142" i="26"/>
  <c r="BB161" i="26"/>
  <c r="BB131" i="26"/>
  <c r="BB158" i="26"/>
  <c r="BB109" i="26"/>
  <c r="BB115" i="26"/>
  <c r="BB156" i="26"/>
  <c r="BB130" i="26"/>
  <c r="BB153" i="26"/>
  <c r="BB166" i="26"/>
  <c r="BB134" i="26"/>
  <c r="BB163" i="26"/>
  <c r="BB137" i="26"/>
  <c r="BB138" i="26"/>
  <c r="BB119" i="26"/>
  <c r="BB157" i="26"/>
  <c r="BB152" i="26"/>
  <c r="BB133" i="26"/>
  <c r="BB169" i="26"/>
  <c r="BB162" i="26"/>
  <c r="BB165" i="26"/>
  <c r="BB178" i="26"/>
  <c r="BB128" i="26"/>
  <c r="BB132" i="26"/>
  <c r="X110" i="26"/>
  <c r="X119" i="26"/>
  <c r="X155" i="26"/>
  <c r="X173" i="26"/>
  <c r="X138" i="26"/>
  <c r="X144" i="26"/>
  <c r="X139" i="26"/>
  <c r="X171" i="26"/>
  <c r="X132" i="26"/>
  <c r="X123" i="26"/>
  <c r="X122" i="26"/>
  <c r="X158" i="26"/>
  <c r="X134" i="26"/>
  <c r="X166" i="26"/>
  <c r="X141" i="26"/>
  <c r="X178" i="26"/>
  <c r="X149" i="26"/>
  <c r="X146" i="26"/>
  <c r="X153" i="26"/>
  <c r="X160" i="26"/>
  <c r="X142" i="26"/>
  <c r="X157" i="26"/>
  <c r="X165" i="26"/>
  <c r="X114" i="26"/>
  <c r="X109" i="26"/>
  <c r="X152" i="26"/>
  <c r="X154" i="26"/>
  <c r="X175" i="26"/>
  <c r="X174" i="26"/>
  <c r="X172" i="26"/>
  <c r="X167" i="26"/>
  <c r="X131" i="26"/>
  <c r="X117" i="26"/>
  <c r="X156" i="26"/>
  <c r="X161" i="26"/>
  <c r="X177" i="26"/>
  <c r="X113" i="26"/>
  <c r="X112" i="26"/>
  <c r="X168" i="26"/>
  <c r="X143" i="26"/>
  <c r="X118" i="26"/>
  <c r="X130" i="26"/>
  <c r="X140" i="26"/>
  <c r="X128" i="26"/>
  <c r="X125" i="26"/>
  <c r="X150" i="26"/>
  <c r="X176" i="26"/>
  <c r="X121" i="26"/>
  <c r="X120" i="26"/>
  <c r="X127" i="26"/>
  <c r="X169" i="26"/>
  <c r="X159" i="26"/>
  <c r="X164" i="26"/>
  <c r="X145" i="26"/>
  <c r="X162" i="26"/>
  <c r="X115" i="26"/>
  <c r="X147" i="26"/>
  <c r="X135" i="26"/>
  <c r="X170" i="26"/>
  <c r="X137" i="26"/>
  <c r="X111" i="26"/>
  <c r="X148" i="26"/>
  <c r="X116" i="26"/>
  <c r="X151" i="26"/>
  <c r="X136" i="26"/>
  <c r="X129" i="26"/>
  <c r="X108" i="26"/>
  <c r="X133" i="26"/>
  <c r="X124" i="26"/>
  <c r="X126" i="26"/>
  <c r="X163" i="26"/>
  <c r="N125" i="26"/>
  <c r="N146" i="26"/>
  <c r="N157" i="26"/>
  <c r="N111" i="26"/>
  <c r="N178" i="26"/>
  <c r="N145" i="26"/>
  <c r="N133" i="26"/>
  <c r="N167" i="26"/>
  <c r="N118" i="26"/>
  <c r="N122" i="26"/>
  <c r="N156" i="26"/>
  <c r="N128" i="26"/>
  <c r="N113" i="26"/>
  <c r="N166" i="26"/>
  <c r="N136" i="26"/>
  <c r="N148" i="26"/>
  <c r="N149" i="26"/>
  <c r="N123" i="26"/>
  <c r="N163" i="26"/>
  <c r="N162" i="26"/>
  <c r="N130" i="26"/>
  <c r="N129" i="26"/>
  <c r="N137" i="26"/>
  <c r="N168" i="26"/>
  <c r="N110" i="26"/>
  <c r="N120" i="26"/>
  <c r="N151" i="26"/>
  <c r="N124" i="26"/>
  <c r="N134" i="26"/>
  <c r="N139" i="26"/>
  <c r="N164" i="26"/>
  <c r="N140" i="26"/>
  <c r="N150" i="26"/>
  <c r="N126" i="26"/>
  <c r="N153" i="26"/>
  <c r="N152" i="26"/>
  <c r="N138" i="26"/>
  <c r="N159" i="26"/>
  <c r="N109" i="26"/>
  <c r="N116" i="26"/>
  <c r="N114" i="26"/>
  <c r="N176" i="26"/>
  <c r="N131" i="26"/>
  <c r="N117" i="26"/>
  <c r="N155" i="26"/>
  <c r="N112" i="26"/>
  <c r="N135" i="26"/>
  <c r="N154" i="26"/>
  <c r="N160" i="26"/>
  <c r="N142" i="26"/>
  <c r="N171" i="26"/>
  <c r="N158" i="26"/>
  <c r="N173" i="26"/>
  <c r="N144" i="26"/>
  <c r="N169" i="26"/>
  <c r="N147" i="26"/>
  <c r="N132" i="26"/>
  <c r="N172" i="26"/>
  <c r="N108" i="26"/>
  <c r="N121" i="26"/>
  <c r="N161" i="26"/>
  <c r="N165" i="26"/>
  <c r="N115" i="26"/>
  <c r="N127" i="26"/>
  <c r="N143" i="26"/>
  <c r="N175" i="26"/>
  <c r="N170" i="26"/>
  <c r="N174" i="26"/>
  <c r="N177" i="26"/>
  <c r="N141" i="26"/>
  <c r="N119" i="26"/>
  <c r="AE108" i="26"/>
  <c r="AE150" i="26"/>
  <c r="AE176" i="26"/>
  <c r="AE158" i="26"/>
  <c r="AE129" i="26"/>
  <c r="AE139" i="26"/>
  <c r="AE168" i="26"/>
  <c r="AE144" i="26"/>
  <c r="AE164" i="26"/>
  <c r="AE124" i="26"/>
  <c r="AE160" i="26"/>
  <c r="AE112" i="26"/>
  <c r="AE154" i="26"/>
  <c r="AE131" i="26"/>
  <c r="AE167" i="26"/>
  <c r="AE166" i="26"/>
  <c r="AE110" i="26"/>
  <c r="AE147" i="26"/>
  <c r="AE172" i="26"/>
  <c r="AE113" i="26"/>
  <c r="AE156" i="26"/>
  <c r="AE135" i="26"/>
  <c r="AE169" i="26"/>
  <c r="AE132" i="26"/>
  <c r="AE118" i="26"/>
  <c r="AE153" i="26"/>
  <c r="AE173" i="26"/>
  <c r="AE109" i="26"/>
  <c r="AE163" i="26"/>
  <c r="AE128" i="26"/>
  <c r="AE170" i="26"/>
  <c r="AE161" i="26"/>
  <c r="AE122" i="26"/>
  <c r="AE157" i="26"/>
  <c r="AE174" i="26"/>
  <c r="AE125" i="26"/>
  <c r="AE123" i="26"/>
  <c r="AE136" i="26"/>
  <c r="AE171" i="26"/>
  <c r="AE143" i="26"/>
  <c r="AE119" i="26"/>
  <c r="AE177" i="26"/>
  <c r="AE155" i="26"/>
  <c r="AE140" i="26"/>
  <c r="AE120" i="26"/>
  <c r="AE178" i="26"/>
  <c r="AE114" i="26"/>
  <c r="AE141" i="26"/>
  <c r="AE117" i="26"/>
  <c r="AE111" i="26"/>
  <c r="AE127" i="26"/>
  <c r="AE142" i="26"/>
  <c r="AE115" i="26"/>
  <c r="AE159" i="26"/>
  <c r="AE137" i="26"/>
  <c r="AE165" i="26"/>
  <c r="AE152" i="26"/>
  <c r="AE148" i="26"/>
  <c r="AE121" i="26"/>
  <c r="AE146" i="26"/>
  <c r="AE126" i="26"/>
  <c r="AE145" i="26"/>
  <c r="AE175" i="26"/>
  <c r="AE130" i="26"/>
  <c r="AE149" i="26"/>
  <c r="AE162" i="26"/>
  <c r="AE133" i="26"/>
  <c r="AE116" i="26"/>
  <c r="AE134" i="26"/>
  <c r="AE138" i="26"/>
  <c r="AE151" i="26"/>
  <c r="BJ150" i="26"/>
  <c r="BJ146" i="26"/>
  <c r="BJ157" i="26"/>
  <c r="BJ111" i="26"/>
  <c r="BJ174" i="26"/>
  <c r="BJ143" i="26"/>
  <c r="BJ129" i="26"/>
  <c r="BJ141" i="26"/>
  <c r="BJ115" i="26"/>
  <c r="BJ154" i="26"/>
  <c r="BJ126" i="26"/>
  <c r="BJ163" i="26"/>
  <c r="BJ128" i="26"/>
  <c r="BJ176" i="26"/>
  <c r="BJ144" i="26"/>
  <c r="BJ135" i="26"/>
  <c r="BJ164" i="26"/>
  <c r="BJ119" i="26"/>
  <c r="BJ158" i="26"/>
  <c r="BJ147" i="26"/>
  <c r="BJ110" i="26"/>
  <c r="BJ159" i="26"/>
  <c r="BJ178" i="26"/>
  <c r="BJ145" i="26"/>
  <c r="BJ136" i="26"/>
  <c r="BJ167" i="26"/>
  <c r="BJ116" i="26"/>
  <c r="BJ149" i="26"/>
  <c r="BJ161" i="26"/>
  <c r="BJ152" i="26"/>
  <c r="BJ162" i="26"/>
  <c r="BJ113" i="26"/>
  <c r="BJ131" i="26"/>
  <c r="BJ137" i="26"/>
  <c r="BJ171" i="26"/>
  <c r="BJ109" i="26"/>
  <c r="BJ160" i="26"/>
  <c r="BJ130" i="26"/>
  <c r="BJ165" i="26"/>
  <c r="BJ121" i="26"/>
  <c r="BJ173" i="26"/>
  <c r="BJ134" i="26"/>
  <c r="BJ127" i="26"/>
  <c r="BJ122" i="26"/>
  <c r="BJ175" i="26"/>
  <c r="BJ138" i="26"/>
  <c r="BJ139" i="26"/>
  <c r="BJ123" i="26"/>
  <c r="BJ177" i="26"/>
  <c r="BJ142" i="26"/>
  <c r="BJ140" i="26"/>
  <c r="BJ117" i="26"/>
  <c r="BJ124" i="26"/>
  <c r="BJ169" i="26"/>
  <c r="BJ133" i="26"/>
  <c r="BJ156" i="26"/>
  <c r="BJ118" i="26"/>
  <c r="BJ151" i="26"/>
  <c r="BJ170" i="26"/>
  <c r="BJ132" i="26"/>
  <c r="BJ108" i="26"/>
  <c r="BJ120" i="26"/>
  <c r="BJ153" i="26"/>
  <c r="BJ168" i="26"/>
  <c r="BJ166" i="26"/>
  <c r="BJ112" i="26"/>
  <c r="BJ125" i="26"/>
  <c r="BJ172" i="26"/>
  <c r="BJ148" i="26"/>
  <c r="BJ114" i="26"/>
  <c r="BJ155" i="26"/>
  <c r="AT116" i="26"/>
  <c r="AT110" i="26"/>
  <c r="AT161" i="26"/>
  <c r="AT153" i="26"/>
  <c r="AT124" i="26"/>
  <c r="AT134" i="26"/>
  <c r="AT135" i="26"/>
  <c r="AT120" i="26"/>
  <c r="AT171" i="26"/>
  <c r="AT117" i="26"/>
  <c r="AT121" i="26"/>
  <c r="AT114" i="26"/>
  <c r="AT160" i="26"/>
  <c r="AT152" i="26"/>
  <c r="AT138" i="26"/>
  <c r="AT136" i="26"/>
  <c r="AT139" i="26"/>
  <c r="AT170" i="26"/>
  <c r="AT118" i="26"/>
  <c r="AT122" i="26"/>
  <c r="AT109" i="26"/>
  <c r="AT173" i="26"/>
  <c r="AT172" i="26"/>
  <c r="AT142" i="26"/>
  <c r="AT137" i="26"/>
  <c r="AT140" i="26"/>
  <c r="AT168" i="26"/>
  <c r="AT108" i="26"/>
  <c r="AT123" i="26"/>
  <c r="AT155" i="26"/>
  <c r="AT175" i="26"/>
  <c r="AT174" i="26"/>
  <c r="AT143" i="26"/>
  <c r="AT166" i="26"/>
  <c r="AT141" i="26"/>
  <c r="AT169" i="26"/>
  <c r="AT125" i="26"/>
  <c r="AT156" i="26"/>
  <c r="AT176" i="26"/>
  <c r="AT112" i="26"/>
  <c r="AT148" i="26"/>
  <c r="AT146" i="26"/>
  <c r="AT126" i="26"/>
  <c r="AT127" i="26"/>
  <c r="AT150" i="26"/>
  <c r="AT157" i="26"/>
  <c r="AT178" i="26"/>
  <c r="AT129" i="26"/>
  <c r="AT177" i="26"/>
  <c r="AT111" i="26"/>
  <c r="AT128" i="26"/>
  <c r="AT119" i="26"/>
  <c r="AT167" i="26"/>
  <c r="AT154" i="26"/>
  <c r="AT163" i="26"/>
  <c r="AT113" i="26"/>
  <c r="AT132" i="26"/>
  <c r="AT165" i="26"/>
  <c r="AT145" i="26"/>
  <c r="AT159" i="26"/>
  <c r="AT162" i="26"/>
  <c r="AT158" i="26"/>
  <c r="AT151" i="26"/>
  <c r="AT130" i="26"/>
  <c r="AT133" i="26"/>
  <c r="AT144" i="26"/>
  <c r="AT149" i="26"/>
  <c r="AT131" i="26"/>
  <c r="AT115" i="26"/>
  <c r="AT164" i="26"/>
  <c r="AT147" i="26"/>
  <c r="CS115" i="26"/>
  <c r="CS124" i="26"/>
  <c r="CS130" i="26"/>
  <c r="CS138" i="26"/>
  <c r="CS146" i="26"/>
  <c r="CS176" i="26"/>
  <c r="CS114" i="26"/>
  <c r="CS166" i="26"/>
  <c r="CS169" i="26"/>
  <c r="CS126" i="26"/>
  <c r="CS162" i="26"/>
  <c r="CS135" i="26"/>
  <c r="CS117" i="26"/>
  <c r="CS175" i="26"/>
  <c r="CS110" i="26"/>
  <c r="CS143" i="26"/>
  <c r="CS144" i="26"/>
  <c r="CS151" i="26"/>
  <c r="CS127" i="26"/>
  <c r="CS136" i="26"/>
  <c r="CS123" i="26"/>
  <c r="CS177" i="26"/>
  <c r="CS152" i="26"/>
  <c r="CS159" i="26"/>
  <c r="CS155" i="26"/>
  <c r="CS128" i="26"/>
  <c r="CS137" i="26"/>
  <c r="CS147" i="26"/>
  <c r="CS178" i="26"/>
  <c r="CS154" i="26"/>
  <c r="CS112" i="26"/>
  <c r="CS108" i="26"/>
  <c r="CS109" i="26"/>
  <c r="CS129" i="26"/>
  <c r="CS139" i="26"/>
  <c r="CS150" i="26"/>
  <c r="CS111" i="26"/>
  <c r="CS163" i="26"/>
  <c r="CS145" i="26"/>
  <c r="CS158" i="26"/>
  <c r="CS149" i="26"/>
  <c r="CS113" i="26"/>
  <c r="CS171" i="26"/>
  <c r="CS134" i="26"/>
  <c r="CS140" i="26"/>
  <c r="CS141" i="26"/>
  <c r="CS170" i="26"/>
  <c r="CS116" i="26"/>
  <c r="CS131" i="26"/>
  <c r="CS160" i="26"/>
  <c r="CS148" i="26"/>
  <c r="CS153" i="26"/>
  <c r="CS119" i="26"/>
  <c r="CS125" i="26"/>
  <c r="CS142" i="26"/>
  <c r="CS120" i="26"/>
  <c r="CS132" i="26"/>
  <c r="CS172" i="26"/>
  <c r="CS164" i="26"/>
  <c r="CS122" i="26"/>
  <c r="CS118" i="26"/>
  <c r="CS168" i="26"/>
  <c r="CS157" i="26"/>
  <c r="CS121" i="26"/>
  <c r="CS133" i="26"/>
  <c r="CS173" i="26"/>
  <c r="CS165" i="26"/>
  <c r="CS174" i="26"/>
  <c r="CS167" i="26"/>
  <c r="CS156" i="26"/>
  <c r="CS161" i="26"/>
  <c r="T174" i="26"/>
  <c r="T139" i="26"/>
  <c r="T112" i="26"/>
  <c r="CP174" i="26"/>
  <c r="CP127" i="26"/>
  <c r="CP169" i="26"/>
  <c r="CP168" i="26"/>
  <c r="CP176" i="26"/>
  <c r="CP143" i="26"/>
  <c r="CP138" i="26"/>
  <c r="CP160" i="26"/>
  <c r="CP124" i="26"/>
  <c r="CP113" i="26"/>
  <c r="CP145" i="26"/>
  <c r="T163" i="26"/>
  <c r="T113" i="26"/>
  <c r="T119" i="26"/>
  <c r="T108" i="26"/>
  <c r="T156" i="26"/>
  <c r="T146" i="26"/>
  <c r="T147" i="26"/>
  <c r="T159" i="26"/>
  <c r="T176" i="26"/>
  <c r="V121" i="26"/>
  <c r="V122" i="26"/>
  <c r="V110" i="26"/>
  <c r="V147" i="26"/>
  <c r="V113" i="26"/>
  <c r="V172" i="26"/>
  <c r="V140" i="26"/>
  <c r="V137" i="26"/>
  <c r="V135" i="26"/>
  <c r="V170" i="26"/>
  <c r="V158" i="26"/>
  <c r="V161" i="26"/>
  <c r="V177" i="26"/>
  <c r="V159" i="26"/>
  <c r="V144" i="26"/>
  <c r="V131" i="26"/>
  <c r="V139" i="26"/>
  <c r="V115" i="26"/>
  <c r="V116" i="26"/>
  <c r="V114" i="26"/>
  <c r="V111" i="26"/>
  <c r="V174" i="26"/>
  <c r="V145" i="26"/>
  <c r="V148" i="26"/>
  <c r="V165" i="26"/>
  <c r="V119" i="26"/>
  <c r="V123" i="26"/>
  <c r="V120" i="26"/>
  <c r="V130" i="26"/>
  <c r="V176" i="26"/>
  <c r="V141" i="26"/>
  <c r="V151" i="26"/>
  <c r="V169" i="26"/>
  <c r="V109" i="26"/>
  <c r="V146" i="26"/>
  <c r="V163" i="26"/>
  <c r="V149" i="26"/>
  <c r="V178" i="26"/>
  <c r="V142" i="26"/>
  <c r="V129" i="26"/>
  <c r="V167" i="26"/>
  <c r="V156" i="26"/>
  <c r="V162" i="26"/>
  <c r="V127" i="26"/>
  <c r="V157" i="26"/>
  <c r="V108" i="26"/>
  <c r="V153" i="26"/>
  <c r="V118" i="26"/>
  <c r="V124" i="26"/>
  <c r="V112" i="26"/>
  <c r="V133" i="26"/>
  <c r="V125" i="26"/>
  <c r="V160" i="26"/>
  <c r="V128" i="26"/>
  <c r="V134" i="26"/>
  <c r="V126" i="26"/>
  <c r="V143" i="26"/>
  <c r="V171" i="26"/>
  <c r="V132" i="26"/>
  <c r="V136" i="26"/>
  <c r="V155" i="26"/>
  <c r="V164" i="26"/>
  <c r="V168" i="26"/>
  <c r="V154" i="26"/>
  <c r="V173" i="26"/>
  <c r="V166" i="26"/>
  <c r="V152" i="26"/>
  <c r="V175" i="26"/>
  <c r="V138" i="26"/>
  <c r="V117" i="26"/>
  <c r="V150" i="26"/>
  <c r="AL115" i="26"/>
  <c r="AL150" i="26"/>
  <c r="AL126" i="26"/>
  <c r="AL163" i="26"/>
  <c r="AL113" i="26"/>
  <c r="AL176" i="26"/>
  <c r="AL145" i="26"/>
  <c r="AL152" i="26"/>
  <c r="AL135" i="26"/>
  <c r="AL149" i="26"/>
  <c r="AL110" i="26"/>
  <c r="AL161" i="26"/>
  <c r="AL175" i="26"/>
  <c r="AL172" i="26"/>
  <c r="AL144" i="26"/>
  <c r="AL127" i="26"/>
  <c r="AL167" i="26"/>
  <c r="AL108" i="26"/>
  <c r="AL120" i="26"/>
  <c r="AL114" i="26"/>
  <c r="AL177" i="26"/>
  <c r="AL174" i="26"/>
  <c r="AL112" i="26"/>
  <c r="AL141" i="26"/>
  <c r="AL171" i="26"/>
  <c r="AL117" i="26"/>
  <c r="AL123" i="26"/>
  <c r="AL118" i="26"/>
  <c r="AL111" i="26"/>
  <c r="AL178" i="26"/>
  <c r="AL129" i="26"/>
  <c r="AL142" i="26"/>
  <c r="AL165" i="26"/>
  <c r="AL121" i="26"/>
  <c r="AL146" i="26"/>
  <c r="AL147" i="26"/>
  <c r="AL130" i="26"/>
  <c r="AL128" i="26"/>
  <c r="AL137" i="26"/>
  <c r="AL148" i="26"/>
  <c r="AL168" i="26"/>
  <c r="AL154" i="26"/>
  <c r="AL160" i="26"/>
  <c r="AL140" i="26"/>
  <c r="AL166" i="26"/>
  <c r="AL153" i="26"/>
  <c r="AL119" i="26"/>
  <c r="AL122" i="26"/>
  <c r="AL134" i="26"/>
  <c r="AL158" i="26"/>
  <c r="AL173" i="26"/>
  <c r="AL143" i="26"/>
  <c r="AL169" i="26"/>
  <c r="AL164" i="26"/>
  <c r="AL131" i="26"/>
  <c r="AL132" i="26"/>
  <c r="AL125" i="26"/>
  <c r="AL109" i="26"/>
  <c r="AL116" i="26"/>
  <c r="AL138" i="26"/>
  <c r="AL170" i="26"/>
  <c r="AL156" i="26"/>
  <c r="AL162" i="26"/>
  <c r="AL133" i="26"/>
  <c r="AL159" i="26"/>
  <c r="AL155" i="26"/>
  <c r="AL151" i="26"/>
  <c r="AL139" i="26"/>
  <c r="AL157" i="26"/>
  <c r="AL124" i="26"/>
  <c r="AL136" i="26"/>
  <c r="K147" i="26"/>
  <c r="K154" i="26"/>
  <c r="K176" i="26"/>
  <c r="K123" i="26"/>
  <c r="K159" i="26"/>
  <c r="K135" i="26"/>
  <c r="K131" i="26"/>
  <c r="K129" i="26"/>
  <c r="K110" i="26"/>
  <c r="K153" i="26"/>
  <c r="K155" i="26"/>
  <c r="K177" i="26"/>
  <c r="K158" i="26"/>
  <c r="K163" i="26"/>
  <c r="K164" i="26"/>
  <c r="K137" i="26"/>
  <c r="K141" i="26"/>
  <c r="K118" i="26"/>
  <c r="K157" i="26"/>
  <c r="K156" i="26"/>
  <c r="K178" i="26"/>
  <c r="K130" i="26"/>
  <c r="K128" i="26"/>
  <c r="K168" i="26"/>
  <c r="K138" i="26"/>
  <c r="K142" i="26"/>
  <c r="K122" i="26"/>
  <c r="K109" i="26"/>
  <c r="K160" i="26"/>
  <c r="K111" i="26"/>
  <c r="K146" i="26"/>
  <c r="K132" i="26"/>
  <c r="K169" i="26"/>
  <c r="K139" i="26"/>
  <c r="K143" i="26"/>
  <c r="K124" i="26"/>
  <c r="K175" i="26"/>
  <c r="K120" i="26"/>
  <c r="K114" i="26"/>
  <c r="K165" i="26"/>
  <c r="K162" i="26"/>
  <c r="K149" i="26"/>
  <c r="K144" i="26"/>
  <c r="K173" i="26"/>
  <c r="K151" i="26"/>
  <c r="K119" i="26"/>
  <c r="K112" i="26"/>
  <c r="K136" i="26"/>
  <c r="K145" i="26"/>
  <c r="K115" i="26"/>
  <c r="K170" i="26"/>
  <c r="K152" i="26"/>
  <c r="K161" i="26"/>
  <c r="K126" i="26"/>
  <c r="K113" i="26"/>
  <c r="K140" i="26"/>
  <c r="K148" i="26"/>
  <c r="K125" i="26"/>
  <c r="K150" i="26"/>
  <c r="K116" i="26"/>
  <c r="K166" i="26"/>
  <c r="K121" i="26"/>
  <c r="K108" i="26"/>
  <c r="K117" i="26"/>
  <c r="K133" i="26"/>
  <c r="K167" i="26"/>
  <c r="K134" i="26"/>
  <c r="K172" i="26"/>
  <c r="K171" i="26"/>
  <c r="K174" i="26"/>
  <c r="K127" i="26"/>
  <c r="T155" i="26"/>
  <c r="T166" i="26"/>
  <c r="CP146" i="26"/>
  <c r="CP167" i="26"/>
  <c r="CP172" i="26"/>
  <c r="CP125" i="26"/>
  <c r="CP150" i="26"/>
  <c r="CP177" i="26"/>
  <c r="CP173" i="26"/>
  <c r="CP122" i="26"/>
  <c r="CP152" i="26"/>
  <c r="CP162" i="26"/>
  <c r="T165" i="26"/>
  <c r="T132" i="26"/>
  <c r="T142" i="26"/>
  <c r="T152" i="26"/>
  <c r="T138" i="26"/>
  <c r="T109" i="26"/>
  <c r="T123" i="26"/>
  <c r="T116" i="26"/>
  <c r="CH125" i="26"/>
  <c r="CH116" i="26"/>
  <c r="CH124" i="26"/>
  <c r="CH132" i="26"/>
  <c r="CH112" i="26"/>
  <c r="CH120" i="26"/>
  <c r="CH177" i="26"/>
  <c r="CH136" i="26"/>
  <c r="CH129" i="26"/>
  <c r="CH126" i="26"/>
  <c r="CH113" i="26"/>
  <c r="CH144" i="26"/>
  <c r="CH133" i="26"/>
  <c r="CH155" i="26"/>
  <c r="CH176" i="26"/>
  <c r="CH171" i="26"/>
  <c r="CH118" i="26"/>
  <c r="CH149" i="26"/>
  <c r="CH139" i="26"/>
  <c r="CH121" i="26"/>
  <c r="CH178" i="26"/>
  <c r="CH168" i="26"/>
  <c r="CH156" i="26"/>
  <c r="CH151" i="26"/>
  <c r="CH110" i="26"/>
  <c r="CH142" i="26"/>
  <c r="CH137" i="26"/>
  <c r="CH148" i="26"/>
  <c r="CH108" i="26"/>
  <c r="CH109" i="26"/>
  <c r="CH166" i="26"/>
  <c r="CH146" i="26"/>
  <c r="CH163" i="26"/>
  <c r="CH130" i="26"/>
  <c r="CH152" i="26"/>
  <c r="CH162" i="26"/>
  <c r="CH117" i="26"/>
  <c r="CH159" i="26"/>
  <c r="CH174" i="26"/>
  <c r="CH147" i="26"/>
  <c r="CH165" i="26"/>
  <c r="CH119" i="26"/>
  <c r="CH158" i="26"/>
  <c r="CH114" i="26"/>
  <c r="CH175" i="26"/>
  <c r="CH167" i="26"/>
  <c r="CH128" i="26"/>
  <c r="CH140" i="26"/>
  <c r="CH143" i="26"/>
  <c r="CH145" i="26"/>
  <c r="CH170" i="26"/>
  <c r="CH123" i="26"/>
  <c r="CH122" i="26"/>
  <c r="CH111" i="26"/>
  <c r="CH164" i="26"/>
  <c r="CH141" i="26"/>
  <c r="CH138" i="26"/>
  <c r="CH131" i="26"/>
  <c r="CH153" i="26"/>
  <c r="CH154" i="26"/>
  <c r="CH161" i="26"/>
  <c r="CH173" i="26"/>
  <c r="CH172" i="26"/>
  <c r="CH127" i="26"/>
  <c r="CH134" i="26"/>
  <c r="CH135" i="26"/>
  <c r="CH169" i="26"/>
  <c r="CH115" i="26"/>
  <c r="CH150" i="26"/>
  <c r="CH157" i="26"/>
  <c r="CH160" i="26"/>
  <c r="S125" i="26"/>
  <c r="S116" i="26"/>
  <c r="S176" i="26"/>
  <c r="S123" i="26"/>
  <c r="S170" i="26"/>
  <c r="S126" i="26"/>
  <c r="S161" i="26"/>
  <c r="S137" i="26"/>
  <c r="S175" i="26"/>
  <c r="S151" i="26"/>
  <c r="S165" i="26"/>
  <c r="S177" i="26"/>
  <c r="S142" i="26"/>
  <c r="S146" i="26"/>
  <c r="S117" i="26"/>
  <c r="S178" i="26"/>
  <c r="S158" i="26"/>
  <c r="S143" i="26"/>
  <c r="S109" i="26"/>
  <c r="S168" i="26"/>
  <c r="S121" i="26"/>
  <c r="S169" i="26"/>
  <c r="S154" i="26"/>
  <c r="S145" i="26"/>
  <c r="S155" i="26"/>
  <c r="S148" i="26"/>
  <c r="S114" i="26"/>
  <c r="S124" i="26"/>
  <c r="S167" i="26"/>
  <c r="S120" i="26"/>
  <c r="S156" i="26"/>
  <c r="S159" i="26"/>
  <c r="S111" i="26"/>
  <c r="S172" i="26"/>
  <c r="S157" i="26"/>
  <c r="S115" i="26"/>
  <c r="S164" i="26"/>
  <c r="S138" i="26"/>
  <c r="S118" i="26"/>
  <c r="S166" i="26"/>
  <c r="S160" i="26"/>
  <c r="S122" i="26"/>
  <c r="S150" i="26"/>
  <c r="S112" i="26"/>
  <c r="S173" i="26"/>
  <c r="S149" i="26"/>
  <c r="S139" i="26"/>
  <c r="S135" i="26"/>
  <c r="S136" i="26"/>
  <c r="S163" i="26"/>
  <c r="S152" i="26"/>
  <c r="S113" i="26"/>
  <c r="S174" i="26"/>
  <c r="S162" i="26"/>
  <c r="S110" i="26"/>
  <c r="S144" i="26"/>
  <c r="S147" i="26"/>
  <c r="S141" i="26"/>
  <c r="S127" i="26"/>
  <c r="S132" i="26"/>
  <c r="S130" i="26"/>
  <c r="S128" i="26"/>
  <c r="S108" i="26"/>
  <c r="S131" i="26"/>
  <c r="S171" i="26"/>
  <c r="S133" i="26"/>
  <c r="S134" i="26"/>
  <c r="S119" i="26"/>
  <c r="S129" i="26"/>
  <c r="S140" i="26"/>
  <c r="S153" i="26"/>
  <c r="BU159" i="26"/>
  <c r="BU173" i="26"/>
  <c r="BU149" i="26"/>
  <c r="BU174" i="26"/>
  <c r="BU115" i="26"/>
  <c r="BU163" i="26"/>
  <c r="BU128" i="26"/>
  <c r="BU125" i="26"/>
  <c r="BU129" i="26"/>
  <c r="BU164" i="26"/>
  <c r="BU171" i="26"/>
  <c r="BU119" i="26"/>
  <c r="BU134" i="26"/>
  <c r="BU135" i="26"/>
  <c r="BU123" i="26"/>
  <c r="BU156" i="26"/>
  <c r="BU165" i="26"/>
  <c r="BU170" i="26"/>
  <c r="BU130" i="26"/>
  <c r="BU146" i="26"/>
  <c r="BU151" i="26"/>
  <c r="BU120" i="26"/>
  <c r="BU167" i="26"/>
  <c r="BU145" i="26"/>
  <c r="BU110" i="26"/>
  <c r="BU172" i="26"/>
  <c r="BU144" i="26"/>
  <c r="BU126" i="26"/>
  <c r="BU127" i="26"/>
  <c r="BU138" i="26"/>
  <c r="BU131" i="26"/>
  <c r="BU147" i="26"/>
  <c r="BU155" i="26"/>
  <c r="BU121" i="26"/>
  <c r="BU117" i="26"/>
  <c r="BU161" i="26"/>
  <c r="BU113" i="26"/>
  <c r="BU108" i="26"/>
  <c r="BU152" i="26"/>
  <c r="BU143" i="26"/>
  <c r="BU157" i="26"/>
  <c r="BU139" i="26"/>
  <c r="BU132" i="26"/>
  <c r="BU150" i="26"/>
  <c r="BU136" i="26"/>
  <c r="BU162" i="26"/>
  <c r="BU169" i="26"/>
  <c r="BU111" i="26"/>
  <c r="BU168" i="26"/>
  <c r="BU137" i="26"/>
  <c r="BU124" i="26"/>
  <c r="BU148" i="26"/>
  <c r="BU177" i="26"/>
  <c r="BU158" i="26"/>
  <c r="BU140" i="26"/>
  <c r="BU133" i="26"/>
  <c r="BU175" i="26"/>
  <c r="BU142" i="26"/>
  <c r="BU153" i="26"/>
  <c r="BU178" i="26"/>
  <c r="BU160" i="26"/>
  <c r="BU141" i="26"/>
  <c r="BU166" i="26"/>
  <c r="BU154" i="26"/>
  <c r="BU112" i="26"/>
  <c r="BU122" i="26"/>
  <c r="BU109" i="26"/>
  <c r="BU114" i="26"/>
  <c r="BU118" i="26"/>
  <c r="BU116" i="26"/>
  <c r="BU176" i="26"/>
  <c r="AI116" i="26"/>
  <c r="AI121" i="26"/>
  <c r="AI176" i="26"/>
  <c r="AI155" i="26"/>
  <c r="AI123" i="26"/>
  <c r="AI146" i="26"/>
  <c r="AI171" i="26"/>
  <c r="AI131" i="26"/>
  <c r="AI140" i="26"/>
  <c r="AI117" i="26"/>
  <c r="AI126" i="26"/>
  <c r="AI177" i="26"/>
  <c r="AI156" i="26"/>
  <c r="AI150" i="26"/>
  <c r="AI127" i="26"/>
  <c r="AI139" i="26"/>
  <c r="AI135" i="26"/>
  <c r="AI145" i="26"/>
  <c r="AI119" i="26"/>
  <c r="AI125" i="26"/>
  <c r="AI178" i="26"/>
  <c r="AI162" i="26"/>
  <c r="AI152" i="26"/>
  <c r="AI144" i="26"/>
  <c r="AI132" i="26"/>
  <c r="AI136" i="26"/>
  <c r="AI148" i="26"/>
  <c r="AI124" i="26"/>
  <c r="AI160" i="26"/>
  <c r="AI111" i="26"/>
  <c r="AI151" i="26"/>
  <c r="AI163" i="26"/>
  <c r="AI166" i="26"/>
  <c r="AI133" i="26"/>
  <c r="AI137" i="26"/>
  <c r="AI147" i="26"/>
  <c r="AI112" i="26"/>
  <c r="AI130" i="26"/>
  <c r="AI143" i="26"/>
  <c r="AI164" i="26"/>
  <c r="AI168" i="26"/>
  <c r="AI169" i="26"/>
  <c r="AI115" i="26"/>
  <c r="AI141" i="26"/>
  <c r="AI153" i="26"/>
  <c r="AI113" i="26"/>
  <c r="AI134" i="26"/>
  <c r="AI165" i="26"/>
  <c r="AI128" i="26"/>
  <c r="AI118" i="26"/>
  <c r="AI122" i="26"/>
  <c r="AI170" i="26"/>
  <c r="AI157" i="26"/>
  <c r="AI120" i="26"/>
  <c r="AI138" i="26"/>
  <c r="AI149" i="26"/>
  <c r="AI172" i="26"/>
  <c r="AI173" i="26"/>
  <c r="AI161" i="26"/>
  <c r="AI109" i="26"/>
  <c r="AI108" i="26"/>
  <c r="AI154" i="26"/>
  <c r="AI142" i="26"/>
  <c r="AI114" i="26"/>
  <c r="AI110" i="26"/>
  <c r="AI167" i="26"/>
  <c r="AI158" i="26"/>
  <c r="AI159" i="26"/>
  <c r="AI174" i="26"/>
  <c r="AI129" i="26"/>
  <c r="AI175" i="26"/>
  <c r="AQ126" i="26"/>
  <c r="AQ119" i="26"/>
  <c r="AQ175" i="26"/>
  <c r="AQ128" i="26"/>
  <c r="AQ148" i="26"/>
  <c r="AQ125" i="26"/>
  <c r="AQ108" i="26"/>
  <c r="AQ170" i="26"/>
  <c r="AQ172" i="26"/>
  <c r="AQ146" i="26"/>
  <c r="AQ131" i="26"/>
  <c r="AQ173" i="26"/>
  <c r="AQ150" i="26"/>
  <c r="AQ139" i="26"/>
  <c r="AQ122" i="26"/>
  <c r="AQ174" i="26"/>
  <c r="AQ136" i="26"/>
  <c r="AQ144" i="26"/>
  <c r="AQ162" i="26"/>
  <c r="AQ165" i="26"/>
  <c r="AQ130" i="26"/>
  <c r="AQ109" i="26"/>
  <c r="AQ140" i="26"/>
  <c r="AQ121" i="26"/>
  <c r="AQ167" i="26"/>
  <c r="AQ127" i="26"/>
  <c r="AQ168" i="26"/>
  <c r="AQ169" i="26"/>
  <c r="AQ116" i="26"/>
  <c r="AQ115" i="26"/>
  <c r="AQ120" i="26"/>
  <c r="AQ112" i="26"/>
  <c r="AQ166" i="26"/>
  <c r="AQ145" i="26"/>
  <c r="AQ124" i="26"/>
  <c r="AQ143" i="26"/>
  <c r="AQ133" i="26"/>
  <c r="AQ138" i="26"/>
  <c r="AQ164" i="26"/>
  <c r="AQ159" i="26"/>
  <c r="AQ163" i="26"/>
  <c r="AQ132" i="26"/>
  <c r="AQ154" i="26"/>
  <c r="AQ147" i="26"/>
  <c r="AQ110" i="26"/>
  <c r="AQ134" i="26"/>
  <c r="AQ114" i="26"/>
  <c r="AQ161" i="26"/>
  <c r="AQ171" i="26"/>
  <c r="AQ142" i="26"/>
  <c r="AQ113" i="26"/>
  <c r="AQ176" i="26"/>
  <c r="AQ155" i="26"/>
  <c r="AQ153" i="26"/>
  <c r="AQ118" i="26"/>
  <c r="AQ135" i="26"/>
  <c r="AQ117" i="26"/>
  <c r="AQ151" i="26"/>
  <c r="AQ111" i="26"/>
  <c r="AQ141" i="26"/>
  <c r="AQ129" i="26"/>
  <c r="AQ149" i="26"/>
  <c r="AQ177" i="26"/>
  <c r="AQ156" i="26"/>
  <c r="AQ157" i="26"/>
  <c r="AQ152" i="26"/>
  <c r="AQ178" i="26"/>
  <c r="AQ160" i="26"/>
  <c r="AQ123" i="26"/>
  <c r="AQ158" i="26"/>
  <c r="AQ137" i="26"/>
  <c r="AJ118" i="26"/>
  <c r="AJ116" i="26"/>
  <c r="AJ117" i="26"/>
  <c r="AJ156" i="26"/>
  <c r="AJ124" i="26"/>
  <c r="AJ162" i="26"/>
  <c r="AJ113" i="26"/>
  <c r="AJ142" i="26"/>
  <c r="AJ130" i="26"/>
  <c r="AJ137" i="26"/>
  <c r="AJ165" i="26"/>
  <c r="AJ121" i="26"/>
  <c r="AJ122" i="26"/>
  <c r="AJ157" i="26"/>
  <c r="AJ129" i="26"/>
  <c r="AJ114" i="26"/>
  <c r="AJ145" i="26"/>
  <c r="AJ144" i="26"/>
  <c r="AJ160" i="26"/>
  <c r="AJ112" i="26"/>
  <c r="AJ119" i="26"/>
  <c r="AJ125" i="26"/>
  <c r="AJ158" i="26"/>
  <c r="AJ172" i="26"/>
  <c r="AJ127" i="26"/>
  <c r="AJ148" i="26"/>
  <c r="AJ166" i="26"/>
  <c r="AJ175" i="26"/>
  <c r="AJ164" i="26"/>
  <c r="AJ120" i="26"/>
  <c r="AJ115" i="26"/>
  <c r="AJ159" i="26"/>
  <c r="AJ174" i="26"/>
  <c r="AJ131" i="26"/>
  <c r="AJ171" i="26"/>
  <c r="AJ167" i="26"/>
  <c r="AJ128" i="26"/>
  <c r="AJ152" i="26"/>
  <c r="AJ155" i="26"/>
  <c r="AJ141" i="26"/>
  <c r="AJ136" i="26"/>
  <c r="AJ109" i="26"/>
  <c r="AJ111" i="26"/>
  <c r="AJ135" i="26"/>
  <c r="AJ123" i="26"/>
  <c r="AJ140" i="26"/>
  <c r="AJ170" i="26"/>
  <c r="AJ147" i="26"/>
  <c r="AJ176" i="26"/>
  <c r="AJ177" i="26"/>
  <c r="AJ132" i="26"/>
  <c r="AJ143" i="26"/>
  <c r="AJ110" i="26"/>
  <c r="AJ169" i="26"/>
  <c r="AJ150" i="26"/>
  <c r="AJ178" i="26"/>
  <c r="AJ138" i="26"/>
  <c r="AJ133" i="26"/>
  <c r="AJ163" i="26"/>
  <c r="AJ168" i="26"/>
  <c r="AJ108" i="26"/>
  <c r="AJ146" i="26"/>
  <c r="AJ149" i="26"/>
  <c r="AJ151" i="26"/>
  <c r="AJ126" i="26"/>
  <c r="AJ173" i="26"/>
  <c r="AJ134" i="26"/>
  <c r="AJ154" i="26"/>
  <c r="AJ161" i="26"/>
  <c r="AJ139" i="26"/>
  <c r="AJ153" i="26"/>
  <c r="CN110" i="26"/>
  <c r="CN115" i="26"/>
  <c r="CN150" i="26"/>
  <c r="CN118" i="26"/>
  <c r="CN133" i="26"/>
  <c r="CN165" i="26"/>
  <c r="CN164" i="26"/>
  <c r="CN134" i="26"/>
  <c r="CN144" i="26"/>
  <c r="CN119" i="26"/>
  <c r="CN157" i="26"/>
  <c r="CN151" i="26"/>
  <c r="CN153" i="26"/>
  <c r="CN137" i="26"/>
  <c r="CN171" i="26"/>
  <c r="CN167" i="26"/>
  <c r="CN135" i="26"/>
  <c r="CN140" i="26"/>
  <c r="CN123" i="26"/>
  <c r="CN158" i="26"/>
  <c r="CN161" i="26"/>
  <c r="CN155" i="26"/>
  <c r="CN141" i="26"/>
  <c r="CN111" i="26"/>
  <c r="CN168" i="26"/>
  <c r="CN136" i="26"/>
  <c r="CN149" i="26"/>
  <c r="CN146" i="26"/>
  <c r="CN159" i="26"/>
  <c r="CN126" i="26"/>
  <c r="CN172" i="26"/>
  <c r="CN122" i="26"/>
  <c r="CN154" i="26"/>
  <c r="CN169" i="26"/>
  <c r="CN145" i="26"/>
  <c r="CN108" i="26"/>
  <c r="CN147" i="26"/>
  <c r="CN129" i="26"/>
  <c r="CN132" i="26"/>
  <c r="CN166" i="26"/>
  <c r="CN130" i="26"/>
  <c r="CN174" i="26"/>
  <c r="CN176" i="26"/>
  <c r="CN178" i="26"/>
  <c r="CN152" i="26"/>
  <c r="CN162" i="26"/>
  <c r="CN173" i="26"/>
  <c r="CN170" i="26"/>
  <c r="CN125" i="26"/>
  <c r="CN109" i="26"/>
  <c r="CN148" i="26"/>
  <c r="CN138" i="26"/>
  <c r="CN121" i="26"/>
  <c r="CN139" i="26"/>
  <c r="CN156" i="26"/>
  <c r="CN113" i="26"/>
  <c r="CN112" i="26"/>
  <c r="CN128" i="26"/>
  <c r="CN143" i="26"/>
  <c r="CN160" i="26"/>
  <c r="CN120" i="26"/>
  <c r="CN131" i="26"/>
  <c r="CN116" i="26"/>
  <c r="CN114" i="26"/>
  <c r="CN142" i="26"/>
  <c r="CN177" i="26"/>
  <c r="CN127" i="26"/>
  <c r="CN163" i="26"/>
  <c r="CN117" i="26"/>
  <c r="CN175" i="26"/>
  <c r="CN124" i="26"/>
  <c r="CK108" i="26"/>
  <c r="CK151" i="26"/>
  <c r="CK147" i="26"/>
  <c r="CK132" i="26"/>
  <c r="CK140" i="26"/>
  <c r="CK160" i="26"/>
  <c r="CK111" i="26"/>
  <c r="CK113" i="26"/>
  <c r="CK112" i="26"/>
  <c r="CK116" i="26"/>
  <c r="CK155" i="26"/>
  <c r="CK150" i="26"/>
  <c r="CK133" i="26"/>
  <c r="CK141" i="26"/>
  <c r="CK172" i="26"/>
  <c r="CK153" i="26"/>
  <c r="CK114" i="26"/>
  <c r="CK143" i="26"/>
  <c r="CK120" i="26"/>
  <c r="CK159" i="26"/>
  <c r="CK162" i="26"/>
  <c r="CK134" i="26"/>
  <c r="CK142" i="26"/>
  <c r="CK173" i="26"/>
  <c r="CK161" i="26"/>
  <c r="CK148" i="26"/>
  <c r="CK167" i="26"/>
  <c r="CK117" i="26"/>
  <c r="CK110" i="26"/>
  <c r="CK127" i="26"/>
  <c r="CK135" i="26"/>
  <c r="CK109" i="26"/>
  <c r="CK174" i="26"/>
  <c r="CK163" i="26"/>
  <c r="CK164" i="26"/>
  <c r="CK168" i="26"/>
  <c r="CK122" i="26"/>
  <c r="CK130" i="26"/>
  <c r="CK157" i="26"/>
  <c r="CK152" i="26"/>
  <c r="CK171" i="26"/>
  <c r="CK126" i="26"/>
  <c r="CK131" i="26"/>
  <c r="CK158" i="26"/>
  <c r="CK154" i="26"/>
  <c r="CK121" i="26"/>
  <c r="CK136" i="26"/>
  <c r="CK175" i="26"/>
  <c r="CK165" i="26"/>
  <c r="CK124" i="26"/>
  <c r="CK137" i="26"/>
  <c r="CK176" i="26"/>
  <c r="CK166" i="26"/>
  <c r="CK149" i="26"/>
  <c r="CK177" i="26"/>
  <c r="CK123" i="26"/>
  <c r="CK119" i="26"/>
  <c r="CK146" i="26"/>
  <c r="CK178" i="26"/>
  <c r="CK138" i="26"/>
  <c r="CK144" i="26"/>
  <c r="CK128" i="26"/>
  <c r="CK115" i="26"/>
  <c r="CK118" i="26"/>
  <c r="CK170" i="26"/>
  <c r="CK129" i="26"/>
  <c r="CK125" i="26"/>
  <c r="CK145" i="26"/>
  <c r="CK139" i="26"/>
  <c r="CK169" i="26"/>
  <c r="CK156" i="26"/>
  <c r="AG151" i="26"/>
  <c r="AG146" i="26"/>
  <c r="AG130" i="26"/>
  <c r="AG138" i="26"/>
  <c r="AG160" i="26"/>
  <c r="AG111" i="26"/>
  <c r="AG163" i="26"/>
  <c r="AG112" i="26"/>
  <c r="AG155" i="26"/>
  <c r="AG157" i="26"/>
  <c r="AG133" i="26"/>
  <c r="AG142" i="26"/>
  <c r="AG176" i="26"/>
  <c r="AG152" i="26"/>
  <c r="AG153" i="26"/>
  <c r="AG108" i="26"/>
  <c r="AG159" i="26"/>
  <c r="AG158" i="26"/>
  <c r="AG134" i="26"/>
  <c r="AG123" i="26"/>
  <c r="AG177" i="26"/>
  <c r="AG154" i="26"/>
  <c r="AG145" i="26"/>
  <c r="AG120" i="26"/>
  <c r="AG118" i="26"/>
  <c r="AG127" i="26"/>
  <c r="AG136" i="26"/>
  <c r="AG150" i="26"/>
  <c r="AG110" i="26"/>
  <c r="AG164" i="26"/>
  <c r="AG168" i="26"/>
  <c r="AG122" i="26"/>
  <c r="AG128" i="26"/>
  <c r="AG141" i="26"/>
  <c r="AG161" i="26"/>
  <c r="AG167" i="26"/>
  <c r="AG126" i="26"/>
  <c r="AG129" i="26"/>
  <c r="AG147" i="26"/>
  <c r="AG113" i="26"/>
  <c r="AG169" i="26"/>
  <c r="AG109" i="26"/>
  <c r="AG131" i="26"/>
  <c r="AG172" i="26"/>
  <c r="AG114" i="26"/>
  <c r="AG170" i="26"/>
  <c r="AG124" i="26"/>
  <c r="AG132" i="26"/>
  <c r="AG173" i="26"/>
  <c r="AG148" i="26"/>
  <c r="AG171" i="26"/>
  <c r="AG149" i="26"/>
  <c r="AG174" i="26"/>
  <c r="AG144" i="26"/>
  <c r="AG117" i="26"/>
  <c r="AG175" i="26"/>
  <c r="AG156" i="26"/>
  <c r="AG178" i="26"/>
  <c r="AG162" i="26"/>
  <c r="AG125" i="26"/>
  <c r="AG137" i="26"/>
  <c r="AG139" i="26"/>
  <c r="AG140" i="26"/>
  <c r="AG165" i="26"/>
  <c r="AG116" i="26"/>
  <c r="AG115" i="26"/>
  <c r="AG135" i="26"/>
  <c r="AG166" i="26"/>
  <c r="AG143" i="26"/>
  <c r="AG119" i="26"/>
  <c r="AG121" i="26"/>
  <c r="CQ149" i="26"/>
  <c r="CQ157" i="26"/>
  <c r="CQ160" i="26"/>
  <c r="CQ111" i="26"/>
  <c r="CQ156" i="26"/>
  <c r="CQ114" i="26"/>
  <c r="CQ138" i="26"/>
  <c r="CQ130" i="26"/>
  <c r="CQ166" i="26"/>
  <c r="CQ119" i="26"/>
  <c r="CQ115" i="26"/>
  <c r="CQ172" i="26"/>
  <c r="CQ112" i="26"/>
  <c r="CQ163" i="26"/>
  <c r="CQ127" i="26"/>
  <c r="CQ145" i="26"/>
  <c r="CQ132" i="26"/>
  <c r="CQ161" i="26"/>
  <c r="CQ120" i="26"/>
  <c r="CQ122" i="26"/>
  <c r="CQ173" i="26"/>
  <c r="CQ113" i="26"/>
  <c r="CQ129" i="26"/>
  <c r="CQ131" i="26"/>
  <c r="CQ148" i="26"/>
  <c r="CQ133" i="26"/>
  <c r="CQ143" i="26"/>
  <c r="CQ108" i="26"/>
  <c r="CQ126" i="26"/>
  <c r="CQ174" i="26"/>
  <c r="CQ125" i="26"/>
  <c r="CQ116" i="26"/>
  <c r="CQ135" i="26"/>
  <c r="CQ167" i="26"/>
  <c r="CQ134" i="26"/>
  <c r="CQ165" i="26"/>
  <c r="CQ117" i="26"/>
  <c r="CQ175" i="26"/>
  <c r="CQ123" i="26"/>
  <c r="CQ168" i="26"/>
  <c r="CQ164" i="26"/>
  <c r="CQ124" i="26"/>
  <c r="CQ176" i="26"/>
  <c r="CQ146" i="26"/>
  <c r="CQ169" i="26"/>
  <c r="CQ147" i="26"/>
  <c r="CQ177" i="26"/>
  <c r="CQ155" i="26"/>
  <c r="CQ170" i="26"/>
  <c r="CQ153" i="26"/>
  <c r="CQ178" i="26"/>
  <c r="CQ159" i="26"/>
  <c r="CQ171" i="26"/>
  <c r="CQ118" i="26"/>
  <c r="CQ154" i="26"/>
  <c r="CQ144" i="26"/>
  <c r="CQ109" i="26"/>
  <c r="CQ139" i="26"/>
  <c r="CQ150" i="26"/>
  <c r="CQ128" i="26"/>
  <c r="CQ151" i="26"/>
  <c r="CQ136" i="26"/>
  <c r="CQ110" i="26"/>
  <c r="CQ142" i="26"/>
  <c r="CQ137" i="26"/>
  <c r="CQ152" i="26"/>
  <c r="CQ141" i="26"/>
  <c r="CQ158" i="26"/>
  <c r="CQ140" i="26"/>
  <c r="CQ162" i="26"/>
  <c r="CQ121" i="26"/>
  <c r="CF121" i="26"/>
  <c r="CF156" i="26"/>
  <c r="CF124" i="26"/>
  <c r="CF122" i="26"/>
  <c r="CF113" i="26"/>
  <c r="CF128" i="26"/>
  <c r="CF132" i="26"/>
  <c r="CF170" i="26"/>
  <c r="CF140" i="26"/>
  <c r="CF123" i="26"/>
  <c r="CF163" i="26"/>
  <c r="CF129" i="26"/>
  <c r="CF114" i="26"/>
  <c r="CF148" i="26"/>
  <c r="CF144" i="26"/>
  <c r="CF138" i="26"/>
  <c r="CF149" i="26"/>
  <c r="CF146" i="26"/>
  <c r="CF116" i="26"/>
  <c r="CF172" i="26"/>
  <c r="CF127" i="26"/>
  <c r="CF171" i="26"/>
  <c r="CF166" i="26"/>
  <c r="CF143" i="26"/>
  <c r="CF117" i="26"/>
  <c r="CF108" i="26"/>
  <c r="CF158" i="26"/>
  <c r="CF176" i="26"/>
  <c r="CF135" i="26"/>
  <c r="CF177" i="26"/>
  <c r="CF168" i="26"/>
  <c r="CF130" i="26"/>
  <c r="CF118" i="26"/>
  <c r="CF151" i="26"/>
  <c r="CF126" i="26"/>
  <c r="CF110" i="26"/>
  <c r="CF136" i="26"/>
  <c r="CF119" i="26"/>
  <c r="CF157" i="26"/>
  <c r="CF153" i="26"/>
  <c r="CF111" i="26"/>
  <c r="CF137" i="26"/>
  <c r="CF120" i="26"/>
  <c r="CF159" i="26"/>
  <c r="CF155" i="26"/>
  <c r="CF112" i="26"/>
  <c r="CF165" i="26"/>
  <c r="CF115" i="26"/>
  <c r="CF161" i="26"/>
  <c r="CF131" i="26"/>
  <c r="CF133" i="26"/>
  <c r="CF142" i="26"/>
  <c r="CF147" i="26"/>
  <c r="CF175" i="26"/>
  <c r="CF150" i="26"/>
  <c r="CF145" i="26"/>
  <c r="CF154" i="26"/>
  <c r="CF134" i="26"/>
  <c r="CF162" i="26"/>
  <c r="CF167" i="26"/>
  <c r="CF125" i="26"/>
  <c r="CF141" i="26"/>
  <c r="CF174" i="26"/>
  <c r="CF178" i="26"/>
  <c r="CF139" i="26"/>
  <c r="CF109" i="26"/>
  <c r="CF152" i="26"/>
  <c r="CF160" i="26"/>
  <c r="CF164" i="26"/>
  <c r="CF169" i="26"/>
  <c r="CF173" i="26"/>
  <c r="AR117" i="26"/>
  <c r="AR156" i="26"/>
  <c r="AR163" i="26"/>
  <c r="AR162" i="26"/>
  <c r="AR176" i="26"/>
  <c r="AR130" i="26"/>
  <c r="AR111" i="26"/>
  <c r="AR168" i="26"/>
  <c r="AR145" i="26"/>
  <c r="AR149" i="26"/>
  <c r="AR152" i="26"/>
  <c r="AR110" i="26"/>
  <c r="AR114" i="26"/>
  <c r="AR129" i="26"/>
  <c r="AR143" i="26"/>
  <c r="AR142" i="26"/>
  <c r="AR112" i="26"/>
  <c r="AR119" i="26"/>
  <c r="AR134" i="26"/>
  <c r="AR157" i="26"/>
  <c r="AR138" i="26"/>
  <c r="AR144" i="26"/>
  <c r="AR139" i="26"/>
  <c r="AR146" i="26"/>
  <c r="AR140" i="26"/>
  <c r="AR109" i="26"/>
  <c r="AR115" i="26"/>
  <c r="AR124" i="26"/>
  <c r="AR127" i="26"/>
  <c r="AR133" i="26"/>
  <c r="AR165" i="26"/>
  <c r="AR164" i="26"/>
  <c r="AR132" i="26"/>
  <c r="AR118" i="26"/>
  <c r="AR172" i="26"/>
  <c r="AR166" i="26"/>
  <c r="AR122" i="26"/>
  <c r="AR171" i="26"/>
  <c r="AR126" i="26"/>
  <c r="AR159" i="26"/>
  <c r="AR128" i="26"/>
  <c r="AR121" i="26"/>
  <c r="AR120" i="26"/>
  <c r="AR147" i="26"/>
  <c r="AR131" i="26"/>
  <c r="AR137" i="26"/>
  <c r="AR153" i="26"/>
  <c r="AR167" i="26"/>
  <c r="AR148" i="26"/>
  <c r="AR177" i="26"/>
  <c r="AR174" i="26"/>
  <c r="AR123" i="26"/>
  <c r="AR136" i="26"/>
  <c r="AR113" i="26"/>
  <c r="AR173" i="26"/>
  <c r="AR108" i="26"/>
  <c r="AR125" i="26"/>
  <c r="AR150" i="26"/>
  <c r="AR154" i="26"/>
  <c r="AR141" i="26"/>
  <c r="AR175" i="26"/>
  <c r="AR169" i="26"/>
  <c r="AR160" i="26"/>
  <c r="AR151" i="26"/>
  <c r="AR170" i="26"/>
  <c r="AR161" i="26"/>
  <c r="AR135" i="26"/>
  <c r="AR158" i="26"/>
  <c r="AR178" i="26"/>
  <c r="AR155" i="26"/>
  <c r="AR116" i="26"/>
  <c r="AW122" i="26"/>
  <c r="AW115" i="26"/>
  <c r="AW129" i="26"/>
  <c r="AW137" i="26"/>
  <c r="AW150" i="26"/>
  <c r="AW178" i="26"/>
  <c r="AW163" i="26"/>
  <c r="AW118" i="26"/>
  <c r="AW144" i="26"/>
  <c r="AW126" i="26"/>
  <c r="AW146" i="26"/>
  <c r="AW130" i="26"/>
  <c r="AW138" i="26"/>
  <c r="AW160" i="26"/>
  <c r="AW111" i="26"/>
  <c r="AW148" i="26"/>
  <c r="AW152" i="26"/>
  <c r="AW108" i="26"/>
  <c r="AW151" i="26"/>
  <c r="AW156" i="26"/>
  <c r="AW131" i="26"/>
  <c r="AW139" i="26"/>
  <c r="AW172" i="26"/>
  <c r="AW109" i="26"/>
  <c r="AW164" i="26"/>
  <c r="AW145" i="26"/>
  <c r="AW116" i="26"/>
  <c r="AW155" i="26"/>
  <c r="AW157" i="26"/>
  <c r="AW132" i="26"/>
  <c r="AW140" i="26"/>
  <c r="AW173" i="26"/>
  <c r="AW125" i="26"/>
  <c r="AW165" i="26"/>
  <c r="AW167" i="26"/>
  <c r="AW149" i="26"/>
  <c r="AW134" i="26"/>
  <c r="AW175" i="26"/>
  <c r="AW112" i="26"/>
  <c r="AW142" i="26"/>
  <c r="AW169" i="26"/>
  <c r="AW119" i="26"/>
  <c r="AW170" i="26"/>
  <c r="AW153" i="26"/>
  <c r="AW117" i="26"/>
  <c r="AW135" i="26"/>
  <c r="AW176" i="26"/>
  <c r="AW143" i="26"/>
  <c r="AW113" i="26"/>
  <c r="AW127" i="26"/>
  <c r="AW128" i="26"/>
  <c r="AW133" i="26"/>
  <c r="AW124" i="26"/>
  <c r="AW136" i="26"/>
  <c r="AW177" i="26"/>
  <c r="AW154" i="26"/>
  <c r="AW162" i="26"/>
  <c r="AW123" i="26"/>
  <c r="AW147" i="26"/>
  <c r="AW174" i="26"/>
  <c r="AW120" i="26"/>
  <c r="AW158" i="26"/>
  <c r="AW141" i="26"/>
  <c r="AW161" i="26"/>
  <c r="AW168" i="26"/>
  <c r="AW110" i="26"/>
  <c r="AW114" i="26"/>
  <c r="AW121" i="26"/>
  <c r="AW171" i="26"/>
  <c r="AW159" i="26"/>
  <c r="AW166" i="26"/>
  <c r="BH117" i="26"/>
  <c r="BH156" i="26"/>
  <c r="BH163" i="26"/>
  <c r="BH113" i="26"/>
  <c r="BH174" i="26"/>
  <c r="BH122" i="26"/>
  <c r="BH157" i="26"/>
  <c r="BH126" i="26"/>
  <c r="BH172" i="26"/>
  <c r="BH173" i="26"/>
  <c r="BH160" i="26"/>
  <c r="BH169" i="26"/>
  <c r="BH142" i="26"/>
  <c r="BH123" i="26"/>
  <c r="BH158" i="26"/>
  <c r="BH162" i="26"/>
  <c r="BH176" i="26"/>
  <c r="BH112" i="26"/>
  <c r="BH175" i="26"/>
  <c r="BH170" i="26"/>
  <c r="BH145" i="26"/>
  <c r="BH146" i="26"/>
  <c r="BH159" i="26"/>
  <c r="BH114" i="26"/>
  <c r="BH178" i="26"/>
  <c r="BH134" i="26"/>
  <c r="BH138" i="26"/>
  <c r="BH111" i="26"/>
  <c r="BH148" i="26"/>
  <c r="BH149" i="26"/>
  <c r="BH152" i="26"/>
  <c r="BH124" i="26"/>
  <c r="BH127" i="26"/>
  <c r="BH115" i="26"/>
  <c r="BH135" i="26"/>
  <c r="BH139" i="26"/>
  <c r="BH128" i="26"/>
  <c r="BH144" i="26"/>
  <c r="BH110" i="26"/>
  <c r="BH131" i="26"/>
  <c r="BH136" i="26"/>
  <c r="BH132" i="26"/>
  <c r="BH119" i="26"/>
  <c r="BH120" i="26"/>
  <c r="BH143" i="26"/>
  <c r="BH154" i="26"/>
  <c r="BH125" i="26"/>
  <c r="BH153" i="26"/>
  <c r="BH165" i="26"/>
  <c r="BH177" i="26"/>
  <c r="BH118" i="26"/>
  <c r="BH155" i="26"/>
  <c r="BH171" i="26"/>
  <c r="BH130" i="26"/>
  <c r="BH121" i="26"/>
  <c r="BH133" i="26"/>
  <c r="BH108" i="26"/>
  <c r="BH137" i="26"/>
  <c r="BH116" i="26"/>
  <c r="BH141" i="26"/>
  <c r="BH147" i="26"/>
  <c r="BH140" i="26"/>
  <c r="BH168" i="26"/>
  <c r="BH161" i="26"/>
  <c r="BH109" i="26"/>
  <c r="BH166" i="26"/>
  <c r="BH164" i="26"/>
  <c r="BH150" i="26"/>
  <c r="BH129" i="26"/>
  <c r="BH167" i="26"/>
  <c r="BH151" i="26"/>
  <c r="BP119" i="26"/>
  <c r="BP122" i="26"/>
  <c r="BP157" i="26"/>
  <c r="BP172" i="26"/>
  <c r="BP127" i="26"/>
  <c r="BP145" i="26"/>
  <c r="BP138" i="26"/>
  <c r="BP160" i="26"/>
  <c r="BP112" i="26"/>
  <c r="BP120" i="26"/>
  <c r="BP125" i="26"/>
  <c r="BP158" i="26"/>
  <c r="BP174" i="26"/>
  <c r="BP131" i="26"/>
  <c r="BP148" i="26"/>
  <c r="BP144" i="26"/>
  <c r="BP175" i="26"/>
  <c r="BP164" i="26"/>
  <c r="BP116" i="26"/>
  <c r="BP108" i="26"/>
  <c r="BP159" i="26"/>
  <c r="BP176" i="26"/>
  <c r="BP135" i="26"/>
  <c r="BP171" i="26"/>
  <c r="BP166" i="26"/>
  <c r="BP128" i="26"/>
  <c r="BP149" i="26"/>
  <c r="BP123" i="26"/>
  <c r="BP147" i="26"/>
  <c r="BP161" i="26"/>
  <c r="BP178" i="26"/>
  <c r="BP139" i="26"/>
  <c r="BP173" i="26"/>
  <c r="BP167" i="26"/>
  <c r="BP140" i="26"/>
  <c r="BP117" i="26"/>
  <c r="BP151" i="26"/>
  <c r="BP154" i="26"/>
  <c r="BP130" i="26"/>
  <c r="BP142" i="26"/>
  <c r="BP132" i="26"/>
  <c r="BP170" i="26"/>
  <c r="BP177" i="26"/>
  <c r="BP150" i="26"/>
  <c r="BP121" i="26"/>
  <c r="BP163" i="26"/>
  <c r="BP113" i="26"/>
  <c r="BP136" i="26"/>
  <c r="BP143" i="26"/>
  <c r="BP152" i="26"/>
  <c r="BP156" i="26"/>
  <c r="BP110" i="26"/>
  <c r="BP111" i="26"/>
  <c r="BP118" i="26"/>
  <c r="BP124" i="26"/>
  <c r="BP114" i="26"/>
  <c r="BP137" i="26"/>
  <c r="BP165" i="26"/>
  <c r="BP169" i="26"/>
  <c r="BP162" i="26"/>
  <c r="BP134" i="26"/>
  <c r="BP126" i="26"/>
  <c r="BP146" i="26"/>
  <c r="BP153" i="26"/>
  <c r="BP115" i="26"/>
  <c r="BP168" i="26"/>
  <c r="BP155" i="26"/>
  <c r="BP133" i="26"/>
  <c r="BP129" i="26"/>
  <c r="BP109" i="26"/>
  <c r="BP141" i="26"/>
  <c r="H149" i="26"/>
  <c r="H123" i="26"/>
  <c r="H163" i="26"/>
  <c r="H128" i="26"/>
  <c r="H147" i="26"/>
  <c r="H178" i="26"/>
  <c r="H170" i="26"/>
  <c r="H169" i="26"/>
  <c r="H132" i="26"/>
  <c r="H109" i="26"/>
  <c r="H146" i="26"/>
  <c r="H119" i="26"/>
  <c r="H157" i="26"/>
  <c r="H151" i="26"/>
  <c r="H114" i="26"/>
  <c r="H158" i="26"/>
  <c r="H171" i="26"/>
  <c r="H133" i="26"/>
  <c r="H117" i="26"/>
  <c r="H152" i="26"/>
  <c r="H153" i="26"/>
  <c r="H159" i="26"/>
  <c r="H162" i="26"/>
  <c r="H131" i="26"/>
  <c r="H137" i="26"/>
  <c r="H176" i="26"/>
  <c r="H164" i="26"/>
  <c r="H121" i="26"/>
  <c r="H156" i="26"/>
  <c r="H154" i="26"/>
  <c r="H160" i="26"/>
  <c r="H130" i="26"/>
  <c r="H139" i="26"/>
  <c r="H172" i="26"/>
  <c r="H112" i="26"/>
  <c r="H136" i="26"/>
  <c r="H125" i="26"/>
  <c r="H175" i="26"/>
  <c r="H141" i="26"/>
  <c r="H174" i="26"/>
  <c r="H161" i="26"/>
  <c r="H165" i="26"/>
  <c r="H126" i="26"/>
  <c r="H120" i="26"/>
  <c r="H122" i="26"/>
  <c r="H177" i="26"/>
  <c r="H144" i="26"/>
  <c r="H113" i="26"/>
  <c r="H143" i="26"/>
  <c r="H116" i="26"/>
  <c r="H145" i="26"/>
  <c r="H118" i="26"/>
  <c r="H168" i="26"/>
  <c r="H173" i="26"/>
  <c r="H124" i="26"/>
  <c r="H111" i="26"/>
  <c r="H166" i="26"/>
  <c r="H127" i="26"/>
  <c r="H138" i="26"/>
  <c r="H108" i="26"/>
  <c r="H150" i="26"/>
  <c r="H140" i="26"/>
  <c r="H110" i="26"/>
  <c r="H155" i="26"/>
  <c r="H134" i="26"/>
  <c r="H129" i="26"/>
  <c r="H148" i="26"/>
  <c r="H115" i="26"/>
  <c r="H167" i="26"/>
  <c r="H142" i="26"/>
  <c r="H135" i="26"/>
  <c r="CX95" i="26"/>
  <c r="G17" i="4" s="1"/>
  <c r="F8" i="4" s="1"/>
  <c r="Y120" i="26"/>
  <c r="Y110" i="26"/>
  <c r="Y162" i="26"/>
  <c r="Y134" i="26"/>
  <c r="Y142" i="26"/>
  <c r="Y172" i="26"/>
  <c r="Y112" i="26"/>
  <c r="Y113" i="26"/>
  <c r="Y167" i="26"/>
  <c r="Y117" i="26"/>
  <c r="Y121" i="26"/>
  <c r="Y127" i="26"/>
  <c r="Y135" i="26"/>
  <c r="Y143" i="26"/>
  <c r="Y173" i="26"/>
  <c r="Y153" i="26"/>
  <c r="Y114" i="26"/>
  <c r="Y168" i="26"/>
  <c r="Y118" i="26"/>
  <c r="Y122" i="26"/>
  <c r="Y128" i="26"/>
  <c r="Y136" i="26"/>
  <c r="Y149" i="26"/>
  <c r="Y174" i="26"/>
  <c r="Y161" i="26"/>
  <c r="Y148" i="26"/>
  <c r="Y169" i="26"/>
  <c r="Y119" i="26"/>
  <c r="Y124" i="26"/>
  <c r="Y129" i="26"/>
  <c r="Y137" i="26"/>
  <c r="Y123" i="26"/>
  <c r="Y175" i="26"/>
  <c r="Y115" i="26"/>
  <c r="Y164" i="26"/>
  <c r="Y170" i="26"/>
  <c r="Y146" i="26"/>
  <c r="Y139" i="26"/>
  <c r="Y177" i="26"/>
  <c r="Y166" i="26"/>
  <c r="Y151" i="26"/>
  <c r="Y158" i="26"/>
  <c r="Y133" i="26"/>
  <c r="Y108" i="26"/>
  <c r="Y147" i="26"/>
  <c r="Y140" i="26"/>
  <c r="Y178" i="26"/>
  <c r="Y145" i="26"/>
  <c r="Y157" i="26"/>
  <c r="Y152" i="26"/>
  <c r="Y160" i="26"/>
  <c r="Y109" i="26"/>
  <c r="Y165" i="26"/>
  <c r="Y116" i="26"/>
  <c r="Y150" i="26"/>
  <c r="Y141" i="26"/>
  <c r="Y111" i="26"/>
  <c r="Y144" i="26"/>
  <c r="Y131" i="26"/>
  <c r="Y155" i="26"/>
  <c r="Y159" i="26"/>
  <c r="Y154" i="26"/>
  <c r="Y138" i="26"/>
  <c r="Y126" i="26"/>
  <c r="Y130" i="26"/>
  <c r="Y156" i="26"/>
  <c r="Y163" i="26"/>
  <c r="Y171" i="26"/>
  <c r="Y125" i="26"/>
  <c r="Y132" i="26"/>
  <c r="Y176" i="26"/>
  <c r="AZ119" i="26"/>
  <c r="AZ122" i="26"/>
  <c r="AZ157" i="26"/>
  <c r="AZ174" i="26"/>
  <c r="AZ127" i="26"/>
  <c r="AZ137" i="26"/>
  <c r="AZ140" i="26"/>
  <c r="AZ170" i="26"/>
  <c r="AZ134" i="26"/>
  <c r="AZ120" i="26"/>
  <c r="AZ125" i="26"/>
  <c r="AZ158" i="26"/>
  <c r="AZ176" i="26"/>
  <c r="AZ131" i="26"/>
  <c r="AZ138" i="26"/>
  <c r="AZ141" i="26"/>
  <c r="AZ171" i="26"/>
  <c r="AZ164" i="26"/>
  <c r="AZ108" i="26"/>
  <c r="AZ110" i="26"/>
  <c r="AZ159" i="26"/>
  <c r="AZ178" i="26"/>
  <c r="AZ135" i="26"/>
  <c r="AZ145" i="26"/>
  <c r="AZ142" i="26"/>
  <c r="AZ130" i="26"/>
  <c r="AZ149" i="26"/>
  <c r="AZ123" i="26"/>
  <c r="AZ147" i="26"/>
  <c r="AZ161" i="26"/>
  <c r="AZ126" i="26"/>
  <c r="AZ139" i="26"/>
  <c r="AZ148" i="26"/>
  <c r="AZ144" i="26"/>
  <c r="AZ143" i="26"/>
  <c r="AZ115" i="26"/>
  <c r="AZ172" i="26"/>
  <c r="AZ136" i="26"/>
  <c r="AZ169" i="26"/>
  <c r="AZ109" i="26"/>
  <c r="AZ150" i="26"/>
  <c r="AZ153" i="26"/>
  <c r="AZ173" i="26"/>
  <c r="AZ165" i="26"/>
  <c r="AZ117" i="26"/>
  <c r="AZ151" i="26"/>
  <c r="AZ155" i="26"/>
  <c r="AZ177" i="26"/>
  <c r="AZ116" i="26"/>
  <c r="AZ121" i="26"/>
  <c r="AZ163" i="26"/>
  <c r="AZ113" i="26"/>
  <c r="AZ111" i="26"/>
  <c r="AZ132" i="26"/>
  <c r="AZ162" i="26"/>
  <c r="AZ167" i="26"/>
  <c r="AZ129" i="26"/>
  <c r="AZ168" i="26"/>
  <c r="AZ118" i="26"/>
  <c r="AZ114" i="26"/>
  <c r="AZ133" i="26"/>
  <c r="AZ146" i="26"/>
  <c r="AZ160" i="26"/>
  <c r="AZ166" i="26"/>
  <c r="AZ154" i="26"/>
  <c r="AZ152" i="26"/>
  <c r="AZ112" i="26"/>
  <c r="AZ156" i="26"/>
  <c r="AZ175" i="26"/>
  <c r="AZ124" i="26"/>
  <c r="AZ128" i="26"/>
  <c r="C149" i="26"/>
  <c r="C123" i="26"/>
  <c r="C178" i="26"/>
  <c r="C162" i="26"/>
  <c r="C152" i="26"/>
  <c r="C135" i="26"/>
  <c r="C171" i="26"/>
  <c r="C131" i="26"/>
  <c r="C110" i="26"/>
  <c r="C121" i="26"/>
  <c r="C160" i="26"/>
  <c r="C111" i="26"/>
  <c r="C151" i="26"/>
  <c r="C163" i="26"/>
  <c r="C136" i="26"/>
  <c r="C139" i="26"/>
  <c r="C143" i="26"/>
  <c r="C126" i="26"/>
  <c r="C172" i="26"/>
  <c r="C112" i="26"/>
  <c r="C128" i="26"/>
  <c r="C130" i="26"/>
  <c r="C137" i="26"/>
  <c r="C140" i="26"/>
  <c r="C164" i="26"/>
  <c r="C122" i="26"/>
  <c r="C147" i="26"/>
  <c r="C173" i="26"/>
  <c r="C113" i="26"/>
  <c r="C120" i="26"/>
  <c r="C134" i="26"/>
  <c r="C144" i="26"/>
  <c r="C141" i="26"/>
  <c r="C129" i="26"/>
  <c r="C115" i="26"/>
  <c r="C175" i="26"/>
  <c r="C158" i="26"/>
  <c r="C168" i="26"/>
  <c r="C145" i="26"/>
  <c r="C142" i="26"/>
  <c r="C146" i="26"/>
  <c r="C127" i="26"/>
  <c r="C108" i="26"/>
  <c r="C116" i="26"/>
  <c r="C176" i="26"/>
  <c r="C161" i="26"/>
  <c r="C169" i="26"/>
  <c r="C167" i="26"/>
  <c r="C132" i="26"/>
  <c r="C119" i="26"/>
  <c r="C124" i="26"/>
  <c r="C125" i="26"/>
  <c r="C117" i="26"/>
  <c r="C177" i="26"/>
  <c r="C150" i="26"/>
  <c r="C170" i="26"/>
  <c r="C148" i="26"/>
  <c r="C154" i="26"/>
  <c r="C155" i="26"/>
  <c r="C156" i="26"/>
  <c r="C166" i="26"/>
  <c r="C153" i="26"/>
  <c r="C109" i="26"/>
  <c r="C138" i="26"/>
  <c r="C165" i="26"/>
  <c r="C157" i="26"/>
  <c r="C159" i="26"/>
  <c r="C114" i="26"/>
  <c r="C174" i="26"/>
  <c r="C133" i="26"/>
  <c r="Q117" i="26"/>
  <c r="Q119" i="26"/>
  <c r="Q162" i="26"/>
  <c r="Q134" i="26"/>
  <c r="Q142" i="26"/>
  <c r="Q173" i="26"/>
  <c r="Q115" i="26"/>
  <c r="Q164" i="26"/>
  <c r="Q169" i="26"/>
  <c r="Q121" i="26"/>
  <c r="Q124" i="26"/>
  <c r="Q127" i="26"/>
  <c r="Q135" i="26"/>
  <c r="Q143" i="26"/>
  <c r="Q174" i="26"/>
  <c r="Q125" i="26"/>
  <c r="Q165" i="26"/>
  <c r="Q170" i="26"/>
  <c r="Q122" i="26"/>
  <c r="Q149" i="26"/>
  <c r="Q128" i="26"/>
  <c r="Q136" i="26"/>
  <c r="Q109" i="26"/>
  <c r="Q175" i="26"/>
  <c r="Q161" i="26"/>
  <c r="Q166" i="26"/>
  <c r="Q171" i="26"/>
  <c r="Q126" i="26"/>
  <c r="Q118" i="26"/>
  <c r="Q129" i="26"/>
  <c r="Q137" i="26"/>
  <c r="Q123" i="26"/>
  <c r="Q176" i="26"/>
  <c r="Q113" i="26"/>
  <c r="Q152" i="26"/>
  <c r="Q144" i="26"/>
  <c r="Q110" i="26"/>
  <c r="Q133" i="26"/>
  <c r="Q172" i="26"/>
  <c r="Q148" i="26"/>
  <c r="Q146" i="26"/>
  <c r="Q138" i="26"/>
  <c r="Q177" i="26"/>
  <c r="Q154" i="26"/>
  <c r="Q108" i="26"/>
  <c r="Q156" i="26"/>
  <c r="Q139" i="26"/>
  <c r="Q178" i="26"/>
  <c r="Q145" i="26"/>
  <c r="Q116" i="26"/>
  <c r="Q157" i="26"/>
  <c r="Q140" i="26"/>
  <c r="Q111" i="26"/>
  <c r="Q167" i="26"/>
  <c r="Q155" i="26"/>
  <c r="Q150" i="26"/>
  <c r="Q159" i="26"/>
  <c r="Q160" i="26"/>
  <c r="Q158" i="26"/>
  <c r="Q112" i="26"/>
  <c r="Q130" i="26"/>
  <c r="Q114" i="26"/>
  <c r="Q151" i="26"/>
  <c r="Q168" i="26"/>
  <c r="Q131" i="26"/>
  <c r="Q147" i="26"/>
  <c r="Q132" i="26"/>
  <c r="Q163" i="26"/>
  <c r="Q120" i="26"/>
  <c r="Q141" i="26"/>
  <c r="Q153" i="26"/>
  <c r="BX149" i="26"/>
  <c r="BX123" i="26"/>
  <c r="BX158" i="26"/>
  <c r="BX126" i="26"/>
  <c r="BX174" i="26"/>
  <c r="BX177" i="26"/>
  <c r="BX128" i="26"/>
  <c r="BX170" i="26"/>
  <c r="BX140" i="26"/>
  <c r="BX109" i="26"/>
  <c r="BX146" i="26"/>
  <c r="BX159" i="26"/>
  <c r="BX162" i="26"/>
  <c r="BX176" i="26"/>
  <c r="BX130" i="26"/>
  <c r="BX134" i="26"/>
  <c r="BX171" i="26"/>
  <c r="BX145" i="26"/>
  <c r="BX117" i="26"/>
  <c r="BX152" i="26"/>
  <c r="BX163" i="26"/>
  <c r="BX113" i="26"/>
  <c r="BX178" i="26"/>
  <c r="BX131" i="26"/>
  <c r="BX135" i="26"/>
  <c r="BX160" i="26"/>
  <c r="BX148" i="26"/>
  <c r="BX121" i="26"/>
  <c r="BX156" i="26"/>
  <c r="BX124" i="26"/>
  <c r="BX114" i="26"/>
  <c r="BX110" i="26"/>
  <c r="BX132" i="26"/>
  <c r="BX136" i="26"/>
  <c r="BX153" i="26"/>
  <c r="BX111" i="26"/>
  <c r="BX157" i="26"/>
  <c r="BX172" i="26"/>
  <c r="BX155" i="26"/>
  <c r="BX139" i="26"/>
  <c r="BX108" i="26"/>
  <c r="BX147" i="26"/>
  <c r="BX129" i="26"/>
  <c r="BX164" i="26"/>
  <c r="BX142" i="26"/>
  <c r="BX115" i="26"/>
  <c r="BX150" i="26"/>
  <c r="BX133" i="26"/>
  <c r="BX167" i="26"/>
  <c r="BX144" i="26"/>
  <c r="BX120" i="26"/>
  <c r="BX151" i="26"/>
  <c r="BX137" i="26"/>
  <c r="BX168" i="26"/>
  <c r="BX166" i="26"/>
  <c r="BX122" i="26"/>
  <c r="BX141" i="26"/>
  <c r="BX118" i="26"/>
  <c r="BX143" i="26"/>
  <c r="BX125" i="26"/>
  <c r="BX165" i="26"/>
  <c r="BX116" i="26"/>
  <c r="BX175" i="26"/>
  <c r="BX138" i="26"/>
  <c r="BX154" i="26"/>
  <c r="BX173" i="26"/>
  <c r="BX161" i="26"/>
  <c r="BX112" i="26"/>
  <c r="BX127" i="26"/>
  <c r="BX119" i="26"/>
  <c r="BX169" i="26"/>
  <c r="AD117" i="26"/>
  <c r="AD120" i="26"/>
  <c r="AD114" i="26"/>
  <c r="AD173" i="26"/>
  <c r="AD151" i="26"/>
  <c r="AD134" i="26"/>
  <c r="AD139" i="26"/>
  <c r="AD127" i="26"/>
  <c r="AD171" i="26"/>
  <c r="AD118" i="26"/>
  <c r="AD121" i="26"/>
  <c r="AD110" i="26"/>
  <c r="AD175" i="26"/>
  <c r="AD153" i="26"/>
  <c r="AD138" i="26"/>
  <c r="AD140" i="26"/>
  <c r="AD132" i="26"/>
  <c r="AD169" i="26"/>
  <c r="AD149" i="26"/>
  <c r="AD122" i="26"/>
  <c r="AD155" i="26"/>
  <c r="AD177" i="26"/>
  <c r="AD172" i="26"/>
  <c r="AD142" i="26"/>
  <c r="AD141" i="26"/>
  <c r="AD133" i="26"/>
  <c r="AD168" i="26"/>
  <c r="AD109" i="26"/>
  <c r="AD123" i="26"/>
  <c r="AD156" i="26"/>
  <c r="AD111" i="26"/>
  <c r="AD174" i="26"/>
  <c r="AD143" i="26"/>
  <c r="AD166" i="26"/>
  <c r="AD164" i="26"/>
  <c r="AD170" i="26"/>
  <c r="AD154" i="26"/>
  <c r="AD152" i="26"/>
  <c r="AD113" i="26"/>
  <c r="AD165" i="26"/>
  <c r="AD158" i="26"/>
  <c r="AD160" i="26"/>
  <c r="AD130" i="26"/>
  <c r="AD135" i="26"/>
  <c r="AD146" i="26"/>
  <c r="AD128" i="26"/>
  <c r="AD144" i="26"/>
  <c r="AD136" i="26"/>
  <c r="AD115" i="26"/>
  <c r="AD126" i="26"/>
  <c r="AD159" i="26"/>
  <c r="AD145" i="26"/>
  <c r="AD137" i="26"/>
  <c r="AD161" i="26"/>
  <c r="AD131" i="26"/>
  <c r="AD125" i="26"/>
  <c r="AD178" i="26"/>
  <c r="AD108" i="26"/>
  <c r="AD157" i="26"/>
  <c r="AD112" i="26"/>
  <c r="AD124" i="26"/>
  <c r="AD176" i="26"/>
  <c r="AD147" i="26"/>
  <c r="AD163" i="26"/>
  <c r="AD129" i="26"/>
  <c r="AD116" i="26"/>
  <c r="AD119" i="26"/>
  <c r="AD162" i="26"/>
  <c r="AD148" i="26"/>
  <c r="AD167" i="26"/>
  <c r="AD150" i="26"/>
  <c r="CX94" i="26"/>
  <c r="G16" i="4" s="1"/>
  <c r="D8" i="4" s="1"/>
  <c r="CY46" i="26" l="1"/>
  <c r="CY59" i="26"/>
  <c r="CY9" i="26"/>
  <c r="CY56" i="26"/>
  <c r="CY52" i="26"/>
  <c r="CY57" i="26"/>
  <c r="CY16" i="26"/>
  <c r="CY24" i="26"/>
  <c r="CY23" i="26"/>
  <c r="CY29" i="26"/>
  <c r="CY61" i="26"/>
  <c r="CY20" i="26"/>
  <c r="CY67" i="26"/>
  <c r="CY7" i="26"/>
  <c r="CY6" i="26"/>
  <c r="CY47" i="26"/>
  <c r="CY66" i="26"/>
  <c r="CY42" i="26"/>
  <c r="CY31" i="26"/>
  <c r="CY34" i="26"/>
  <c r="CY36" i="26"/>
  <c r="CY28" i="26"/>
  <c r="CY5" i="26"/>
  <c r="CY69" i="26"/>
  <c r="CY51" i="26"/>
  <c r="CY26" i="26"/>
  <c r="CY75" i="26"/>
  <c r="CY35" i="26"/>
  <c r="CY37" i="26"/>
  <c r="CY30" i="26"/>
  <c r="CY50" i="26"/>
  <c r="CY74" i="26"/>
  <c r="CY58" i="26"/>
  <c r="CY65" i="26"/>
  <c r="CY17" i="26"/>
  <c r="CY27" i="26"/>
  <c r="CY33" i="26"/>
  <c r="CY68" i="26"/>
  <c r="CY12" i="26"/>
  <c r="CY54" i="26"/>
  <c r="CY62" i="26"/>
  <c r="CY43" i="26"/>
  <c r="CY18" i="26"/>
  <c r="CY64" i="26"/>
  <c r="CY71" i="26"/>
  <c r="CY63" i="26"/>
  <c r="CY14" i="26"/>
  <c r="CY73" i="26"/>
  <c r="CY55" i="26"/>
  <c r="CY10" i="26"/>
  <c r="CY25" i="26"/>
  <c r="CY60" i="26"/>
  <c r="CY32" i="26"/>
  <c r="CY21" i="26"/>
  <c r="CY44" i="26"/>
  <c r="CY19" i="26"/>
  <c r="CY38" i="26"/>
  <c r="CY11" i="26"/>
  <c r="CY53" i="26"/>
  <c r="CY22" i="26"/>
  <c r="CY13" i="26"/>
  <c r="CY72" i="26"/>
  <c r="CY70" i="26"/>
  <c r="CY48" i="26"/>
  <c r="CY49" i="26"/>
  <c r="CX15" i="26"/>
  <c r="C118" i="26"/>
  <c r="CY15" i="26" s="1"/>
  <c r="DB15" i="26"/>
  <c r="DB39" i="26" s="1"/>
  <c r="DB41" i="26" s="1"/>
  <c r="GW41" i="26" s="1"/>
  <c r="GW80" i="26" s="1"/>
  <c r="C80" i="26"/>
  <c r="C84" i="26" s="1"/>
  <c r="CX84" i="26" s="1"/>
  <c r="G13" i="4" l="1"/>
  <c r="H8" i="4" s="1"/>
  <c r="K21" i="4" s="1"/>
  <c r="C98" i="26"/>
  <c r="F13" i="4" s="1"/>
  <c r="GW82" i="26"/>
  <c r="GW84" i="26" l="1"/>
  <c r="H21" i="4" s="1"/>
  <c r="M22" i="4" s="1"/>
  <c r="D21" i="4"/>
</calcChain>
</file>

<file path=xl/sharedStrings.xml><?xml version="1.0" encoding="utf-8"?>
<sst xmlns="http://schemas.openxmlformats.org/spreadsheetml/2006/main" count="406" uniqueCount="320">
  <si>
    <t>Year</t>
  </si>
  <si>
    <t>Transition Costs</t>
  </si>
  <si>
    <t>Transition Benefits</t>
  </si>
  <si>
    <t>Costs</t>
  </si>
  <si>
    <t>Low</t>
  </si>
  <si>
    <t>High</t>
  </si>
  <si>
    <t>Best Estimate</t>
  </si>
  <si>
    <t>years</t>
  </si>
  <si>
    <r>
      <t>Average Annual</t>
    </r>
    <r>
      <rPr>
        <sz val="8"/>
        <color indexed="8"/>
        <rFont val="Arial"/>
        <family val="2"/>
      </rPr>
      <t xml:space="preserve"> (excl. Transition, constant price)</t>
    </r>
  </si>
  <si>
    <r>
      <t xml:space="preserve">Total Transition </t>
    </r>
    <r>
      <rPr>
        <sz val="8"/>
        <color indexed="8"/>
        <rFont val="Arial"/>
        <family val="2"/>
      </rPr>
      <t>(constant price)</t>
    </r>
  </si>
  <si>
    <t>Benefits</t>
  </si>
  <si>
    <t>Low:</t>
  </si>
  <si>
    <t>High:</t>
  </si>
  <si>
    <t>Totals</t>
  </si>
  <si>
    <t>Total Cost Scenarios</t>
  </si>
  <si>
    <t>Total Benefit Scenarios</t>
  </si>
  <si>
    <r>
      <t>Total Benefit</t>
    </r>
    <r>
      <rPr>
        <sz val="8"/>
        <color indexed="8"/>
        <rFont val="Arial"/>
        <family val="2"/>
      </rPr>
      <t xml:space="preserve">      (present value)</t>
    </r>
  </si>
  <si>
    <t>High (i.e. worst)</t>
  </si>
  <si>
    <t>Low (i.e. worst)</t>
  </si>
  <si>
    <t>High (i.e. best)</t>
  </si>
  <si>
    <t>Low (i.e. best)</t>
  </si>
  <si>
    <t>NPV</t>
  </si>
  <si>
    <t>PV Costs</t>
  </si>
  <si>
    <t>PV Benefits</t>
  </si>
  <si>
    <t>Annuity Rate</t>
  </si>
  <si>
    <t>t</t>
  </si>
  <si>
    <t>Time period</t>
  </si>
  <si>
    <t>Business Costs</t>
  </si>
  <si>
    <t>Business Benefits</t>
  </si>
  <si>
    <t>Net Business Impact</t>
  </si>
  <si>
    <t>Costs:</t>
  </si>
  <si>
    <t>Benefits:</t>
  </si>
  <si>
    <t>Net:</t>
  </si>
  <si>
    <t>Annual Cost Scenarios</t>
  </si>
  <si>
    <t>Annual Benefit Scenarios</t>
  </si>
  <si>
    <r>
      <t>A</t>
    </r>
    <r>
      <rPr>
        <vertAlign val="subscript"/>
        <sz val="12"/>
        <rFont val="Arial Unicode MS"/>
        <family val="2"/>
      </rPr>
      <t>t,r</t>
    </r>
  </si>
  <si>
    <t>Appraisal period in years</t>
  </si>
  <si>
    <r>
      <t>Total Cost</t>
    </r>
    <r>
      <rPr>
        <sz val="8"/>
        <color indexed="8"/>
        <rFont val="Arial"/>
        <family val="2"/>
      </rPr>
      <t xml:space="preserve">           (present value)</t>
    </r>
  </si>
  <si>
    <t>Present Value Total Cost Scenarios</t>
  </si>
  <si>
    <t>Present Value Total Benefit Scenarios</t>
  </si>
  <si>
    <t>Nominal Total</t>
  </si>
  <si>
    <t>Present Value Total</t>
  </si>
  <si>
    <t>Annual Costs</t>
  </si>
  <si>
    <t>Annual Benefits</t>
  </si>
  <si>
    <t>Further Explanatory notes:</t>
  </si>
  <si>
    <t xml:space="preserve">Yellow cellls are forecasts. </t>
  </si>
  <si>
    <t>This index is from  HMT GDP deflator data, available at http://www.hm-treasury.gov.uk/data_gdp_fig.htm</t>
  </si>
  <si>
    <t>PVNCB</t>
  </si>
  <si>
    <t>Equivalent Annual Net Cost to Business</t>
  </si>
  <si>
    <t>EANCB</t>
  </si>
  <si>
    <t>discount rate</t>
  </si>
  <si>
    <t>years away</t>
  </si>
  <si>
    <t>(1+r)^n</t>
  </si>
  <si>
    <t xml:space="preserve">Key </t>
  </si>
  <si>
    <t>Present Value of Net Costs to Business</t>
  </si>
  <si>
    <t>Discount rate</t>
  </si>
  <si>
    <t>r</t>
  </si>
  <si>
    <t>One discount rate (Green Book - time period less than or equal 31)</t>
  </si>
  <si>
    <t>=</t>
  </si>
  <si>
    <t>Worked Example:</t>
  </si>
  <si>
    <t xml:space="preserve">Suppose a policy is appraised over 60 years (t=60). </t>
  </si>
  <si>
    <t>Then the annuity rate would be computed as follows, using the formula above:</t>
  </si>
  <si>
    <r>
      <t>a</t>
    </r>
    <r>
      <rPr>
        <vertAlign val="subscript"/>
        <sz val="12"/>
        <rFont val="Calibri"/>
        <family val="2"/>
      </rPr>
      <t>t,r</t>
    </r>
  </si>
  <si>
    <r>
      <t>a</t>
    </r>
    <r>
      <rPr>
        <vertAlign val="subscript"/>
        <sz val="14"/>
        <rFont val="Arial"/>
        <family val="2"/>
      </rPr>
      <t>t,r</t>
    </r>
  </si>
  <si>
    <r>
      <t>Where a</t>
    </r>
    <r>
      <rPr>
        <vertAlign val="subscript"/>
        <sz val="14"/>
        <rFont val="Arial"/>
        <family val="2"/>
      </rPr>
      <t>t,r</t>
    </r>
    <r>
      <rPr>
        <sz val="14"/>
        <rFont val="Arial"/>
        <family val="2"/>
      </rPr>
      <t xml:space="preserve"> is the annuity rate given by:</t>
    </r>
  </si>
  <si>
    <r>
      <t>Two or more discount rates - Let r</t>
    </r>
    <r>
      <rPr>
        <b/>
        <i/>
        <vertAlign val="subscript"/>
        <sz val="16"/>
        <rFont val="Arial"/>
        <family val="2"/>
      </rPr>
      <t>i</t>
    </r>
    <r>
      <rPr>
        <b/>
        <sz val="16"/>
        <rFont val="Arial"/>
        <family val="2"/>
      </rPr>
      <t xml:space="preserve"> denote the discount rate in year i.</t>
    </r>
  </si>
  <si>
    <r>
      <t>a</t>
    </r>
    <r>
      <rPr>
        <vertAlign val="subscript"/>
        <sz val="14"/>
        <rFont val="Arial"/>
        <family val="2"/>
      </rPr>
      <t>t,r</t>
    </r>
  </si>
  <si>
    <r>
      <t>Where a</t>
    </r>
    <r>
      <rPr>
        <i/>
        <vertAlign val="subscript"/>
        <sz val="14"/>
        <rFont val="Arial"/>
        <family val="2"/>
      </rPr>
      <t>t,r</t>
    </r>
    <r>
      <rPr>
        <i/>
        <sz val="14"/>
        <rFont val="Arial"/>
        <family val="2"/>
      </rPr>
      <t xml:space="preserve"> </t>
    </r>
    <r>
      <rPr>
        <sz val="14"/>
        <rFont val="Arial"/>
        <family val="2"/>
      </rPr>
      <t>is the annuity rate given by:</t>
    </r>
  </si>
  <si>
    <r>
      <t>Years 0-30 the discount rate applied would be 3.5%, so r</t>
    </r>
    <r>
      <rPr>
        <i/>
        <vertAlign val="subscript"/>
        <sz val="12"/>
        <rFont val="Arial"/>
        <family val="2"/>
      </rPr>
      <t>i</t>
    </r>
    <r>
      <rPr>
        <sz val="12"/>
        <rFont val="Arial"/>
        <family val="2"/>
      </rPr>
      <t xml:space="preserve"> = 0.035, for 0 </t>
    </r>
    <r>
      <rPr>
        <sz val="12"/>
        <rFont val="Symbol"/>
        <family val="1"/>
        <charset val="2"/>
      </rPr>
      <t xml:space="preserve">£ </t>
    </r>
    <r>
      <rPr>
        <i/>
        <sz val="12"/>
        <rFont val="Arial"/>
        <family val="2"/>
      </rPr>
      <t>i</t>
    </r>
    <r>
      <rPr>
        <sz val="12"/>
        <rFont val="Symbol"/>
        <family val="1"/>
        <charset val="2"/>
      </rPr>
      <t xml:space="preserve">£ </t>
    </r>
    <r>
      <rPr>
        <sz val="12"/>
        <rFont val="Arial"/>
        <family val="2"/>
      </rPr>
      <t>30</t>
    </r>
  </si>
  <si>
    <r>
      <t>Years 31-59 the discount rate applied would be 3%, so r</t>
    </r>
    <r>
      <rPr>
        <i/>
        <vertAlign val="subscript"/>
        <sz val="12"/>
        <rFont val="Arial"/>
        <family val="2"/>
      </rPr>
      <t>i</t>
    </r>
    <r>
      <rPr>
        <sz val="12"/>
        <rFont val="Arial"/>
        <family val="2"/>
      </rPr>
      <t xml:space="preserve"> = 0.03, for 31 </t>
    </r>
    <r>
      <rPr>
        <sz val="12"/>
        <rFont val="Symbol"/>
        <family val="1"/>
        <charset val="2"/>
      </rPr>
      <t>£</t>
    </r>
    <r>
      <rPr>
        <i/>
        <sz val="12"/>
        <rFont val="Arial"/>
        <family val="2"/>
      </rPr>
      <t>i</t>
    </r>
    <r>
      <rPr>
        <sz val="12"/>
        <rFont val="Symbol"/>
        <family val="1"/>
        <charset val="2"/>
      </rPr>
      <t xml:space="preserve">£ </t>
    </r>
    <r>
      <rPr>
        <sz val="12"/>
        <rFont val="Arial"/>
        <family val="2"/>
      </rPr>
      <t>59</t>
    </r>
  </si>
  <si>
    <t>Discount Factor</t>
  </si>
  <si>
    <t>Annuity rate</t>
  </si>
  <si>
    <t>Overview page:</t>
  </si>
  <si>
    <t>Business Engagement  Assessment Calculator</t>
  </si>
  <si>
    <t>Impact on business (Equivalent Annual) £m:</t>
  </si>
  <si>
    <t>Summary</t>
  </si>
  <si>
    <r>
      <t xml:space="preserve">Net cost to business per year </t>
    </r>
    <r>
      <rPr>
        <sz val="10"/>
        <color indexed="8"/>
        <rFont val="Arial"/>
        <family val="2"/>
      </rPr>
      <t>(EANCB)</t>
    </r>
  </si>
  <si>
    <t>Total Net Present Value to business</t>
  </si>
  <si>
    <t>Net Benefit to Business (Present Value (PV)) (£m)</t>
  </si>
  <si>
    <t>Instructions for use</t>
  </si>
  <si>
    <t>If you have any questions regarding the use of this calculator, please contact:</t>
  </si>
  <si>
    <t>Step 1</t>
  </si>
  <si>
    <t>Step 2</t>
  </si>
  <si>
    <t>Total Transition Cost</t>
  </si>
  <si>
    <t>Annual Cost 5</t>
  </si>
  <si>
    <t>Annual Cost 6</t>
  </si>
  <si>
    <t>Annual Cost 7</t>
  </si>
  <si>
    <t>Annual Cost 8</t>
  </si>
  <si>
    <t>Annual Cost 9</t>
  </si>
  <si>
    <t>Annual Cost 10</t>
  </si>
  <si>
    <t>Total Transition Benefit</t>
  </si>
  <si>
    <t>Annual Benefit 5</t>
  </si>
  <si>
    <t>Annual Benefit 6</t>
  </si>
  <si>
    <t>Annual Benefit 7</t>
  </si>
  <si>
    <t>Annual Benefit 8</t>
  </si>
  <si>
    <t>Annual Benefit 9</t>
  </si>
  <si>
    <t>Annual Benefit 10</t>
  </si>
  <si>
    <t>Step 3</t>
  </si>
  <si>
    <t>A. The concept of Present Value takes into account that a set sum of money is not as valuable to us at some point in the future as it would be today, reflecting in part time preference and in part an assumption that as the economy is expected to grow over time, the marginal utility of each additional pound diminishes in the future. Future costs and benefits therefore must be discounted in order to be comparable with today's costs and benefits. The Net Present Value of a policy is the Present Value of Benefits minus the Present Value Costs, and so demonstrates the overall current  monetary value of a policy option.</t>
  </si>
  <si>
    <t>B. The EANCB of a regulatory change is defined as the annualised value of the present value of net costs to business and civil society organisations. This includes both annually recurring net costs and net transitional costs that occur as a result of the regulation being introduced / removed / simplified. Equivalent annual cost / benefit is a standard method used in finance to compare (repeatable) projects with different appraisal periods.</t>
  </si>
  <si>
    <r>
      <t xml:space="preserve">4. In the </t>
    </r>
    <r>
      <rPr>
        <b/>
        <sz val="12"/>
        <color indexed="12"/>
        <rFont val="Arial"/>
        <family val="2"/>
      </rPr>
      <t>'Impacts'</t>
    </r>
    <r>
      <rPr>
        <b/>
        <sz val="12"/>
        <color indexed="8"/>
        <rFont val="Arial"/>
        <family val="2"/>
      </rPr>
      <t xml:space="preserve"> tab, enter the profile of each cost and benefit that is associated with the change. It is important here to distinguish between 'transition' and 'annual' costs and benefits.</t>
    </r>
  </si>
  <si>
    <r>
      <t xml:space="preserve">2. This calculator can be used to easily calculate the present values and EANCB figures that are required to complete a Business Engagement Assessment. The use of this calculator is </t>
    </r>
    <r>
      <rPr>
        <b/>
        <u/>
        <sz val="12"/>
        <color indexed="8"/>
        <rFont val="Arial"/>
        <family val="2"/>
      </rPr>
      <t>entirely optional</t>
    </r>
    <r>
      <rPr>
        <b/>
        <sz val="12"/>
        <color indexed="8"/>
        <rFont val="Arial"/>
        <family val="2"/>
      </rPr>
      <t xml:space="preserve"> - regulators can use whatever tools they wish in order to produce their impact estimates.</t>
    </r>
  </si>
  <si>
    <r>
      <t xml:space="preserve">1. As set out in the </t>
    </r>
    <r>
      <rPr>
        <b/>
        <sz val="12"/>
        <color indexed="12"/>
        <rFont val="Arial"/>
        <family val="2"/>
      </rPr>
      <t>'Accountability for Regulator Impact' (ARI) Guidance</t>
    </r>
    <r>
      <rPr>
        <b/>
        <sz val="12"/>
        <color indexed="8"/>
        <rFont val="Arial"/>
        <family val="2"/>
      </rPr>
      <t>, when producing a '</t>
    </r>
    <r>
      <rPr>
        <b/>
        <sz val="12"/>
        <color indexed="12"/>
        <rFont val="Arial"/>
        <family val="2"/>
      </rPr>
      <t>Business Engagement Assessment' (BEA)</t>
    </r>
    <r>
      <rPr>
        <b/>
        <sz val="12"/>
        <color indexed="8"/>
        <rFont val="Arial"/>
        <family val="2"/>
      </rPr>
      <t xml:space="preserve"> regulators are required to produce an estimate of the '</t>
    </r>
    <r>
      <rPr>
        <b/>
        <i/>
        <sz val="12"/>
        <color indexed="8"/>
        <rFont val="Arial"/>
        <family val="2"/>
      </rPr>
      <t>Equivalent Annual Net Cost to Business</t>
    </r>
    <r>
      <rPr>
        <b/>
        <sz val="12"/>
        <color indexed="8"/>
        <rFont val="Arial"/>
        <family val="2"/>
      </rPr>
      <t xml:space="preserve">' (EANCB) that results from the change(s) that they are intending to make. </t>
    </r>
  </si>
  <si>
    <t xml:space="preserve">D. The appraisal period needs to be a sufficient length of time over which the costs and benefits of the proposal can be assessed to be representative of the entirety of the period of the project. Most government appraisals are evaluated over a 10 year period and we suggest that this is the default used for the ARI calculations although higher or lower time periods should be used where appropriate. </t>
  </si>
  <si>
    <t>3. Enter in the green table below the number of years over which the policy is being appraised.</t>
  </si>
  <si>
    <r>
      <t xml:space="preserve">5. Once all the costs and benefits have been added, the </t>
    </r>
    <r>
      <rPr>
        <b/>
        <sz val="12"/>
        <color indexed="12"/>
        <rFont val="Arial"/>
        <family val="2"/>
      </rPr>
      <t xml:space="preserve">'Overview' </t>
    </r>
    <r>
      <rPr>
        <b/>
        <sz val="12"/>
        <rFont val="Arial"/>
        <family val="2"/>
      </rPr>
      <t xml:space="preserve">tab will display the estimated total Business Net Present Value of the change, along with the estimated EANCB. The business EANCB is the number required as part of the ARI project. </t>
    </r>
  </si>
  <si>
    <t xml:space="preserve">NB: For those familiar with the 'IA calculator', the 'BEA calculator' will not automatically adjust the numbers to a price base year of 2009 or a present value base year of 2010. Please inform us of which Price Base Year and Present Value based year was used when filling in the Business Engagement Assessment.  </t>
  </si>
  <si>
    <t xml:space="preserve">C. The price base is the year in which the numbers, that have been used to calculate the costs and benefits, have been sourced from. This will usually be the year in which the change is being made. For example, if a regulator makes a change in 2013 and uses 2013 wage data to calculate the costs of the change, the price base year will be 2013. The present value base year will usually be the year in which the change/policy will become active.   </t>
  </si>
  <si>
    <t>betterregulation@bis.gsi.gov.uk</t>
  </si>
  <si>
    <t>BEA Title:</t>
  </si>
  <si>
    <t>benefit to businesses</t>
  </si>
  <si>
    <t>Saving in annual testing of fume cupboards</t>
  </si>
  <si>
    <t>Saving in cost of filters for fume cupboards</t>
  </si>
  <si>
    <t>(All prices exclude VAT)</t>
  </si>
  <si>
    <t>Mobile (Filtered) Unit :-</t>
  </si>
  <si>
    <t>£</t>
  </si>
  <si>
    <t>£3061 to buy</t>
  </si>
  <si>
    <t>Cost of filter and annual service to replace filter is £500 per every three years</t>
  </si>
  <si>
    <t>Cost of annual air flow test £50</t>
  </si>
  <si>
    <t>Cost of annual filter saturation test £150</t>
  </si>
  <si>
    <t>Semi Mobile Ducted Unit (Non Filtered)</t>
  </si>
  <si>
    <t>£2550 to buy</t>
  </si>
  <si>
    <t>Cost of annual air flow test</t>
  </si>
  <si>
    <t>3 units per school</t>
  </si>
  <si>
    <t>new fume cupboards per year in independent schools</t>
  </si>
  <si>
    <t xml:space="preserve">Capital cost difference </t>
  </si>
  <si>
    <t>semi ducted - mobile</t>
  </si>
  <si>
    <t>Running cost saving</t>
  </si>
  <si>
    <t>annual</t>
  </si>
  <si>
    <t>Filter replacement</t>
  </si>
  <si>
    <t xml:space="preserve"> every 3 years </t>
  </si>
  <si>
    <t xml:space="preserve">Take up of measure </t>
  </si>
  <si>
    <t>%</t>
  </si>
  <si>
    <t>reduced cost of new and refurbished independent schools due to revised ventilation and glazing design</t>
  </si>
  <si>
    <t>Item</t>
  </si>
  <si>
    <t>A</t>
  </si>
  <si>
    <t>B</t>
  </si>
  <si>
    <t xml:space="preserve">Cost of new stand alone ventilations system @ 55m2 classroom. 256l/s air flow duty </t>
  </si>
  <si>
    <t>C</t>
  </si>
  <si>
    <t>New Build Area  m2/yr</t>
  </si>
  <si>
    <t>D</t>
  </si>
  <si>
    <t>refurbishment area m2/yr</t>
  </si>
  <si>
    <t>E</t>
  </si>
  <si>
    <t xml:space="preserve">percentage of take up of build area - new build </t>
  </si>
  <si>
    <t>F</t>
  </si>
  <si>
    <t xml:space="preserve">percentage of take up of build area - refurbishment </t>
  </si>
  <si>
    <t>H</t>
  </si>
  <si>
    <t>I</t>
  </si>
  <si>
    <t>Extra cost of new vent system (A-B)</t>
  </si>
  <si>
    <t>J</t>
  </si>
  <si>
    <t>K</t>
  </si>
  <si>
    <t>New build area (C*E) M2</t>
  </si>
  <si>
    <t>Refurbishment area (D*F) M2</t>
  </si>
  <si>
    <t>TOTALS (j)*(K+I)</t>
  </si>
  <si>
    <t>Docking station</t>
  </si>
  <si>
    <t>Flexible connections to allow cupboard to be pulled out from the wall</t>
  </si>
  <si>
    <t>Current cost of existing central ventilation system using ductwork &amp; AHU  - M2</t>
  </si>
  <si>
    <t>Assumed cheaper than a stack-based classroom ventilation system that would be required to achieve all year round comfort criteria to ISO 7730 with a 100% natural ventilation system</t>
  </si>
  <si>
    <t xml:space="preserve">Extra cost of ventilation system for mobile fume cupboard installation </t>
  </si>
  <si>
    <t>Ductwork installer</t>
  </si>
  <si>
    <t xml:space="preserve">All in rate </t>
  </si>
  <si>
    <t xml:space="preserve">Cost of permanent Fume cupboard installation </t>
  </si>
  <si>
    <t>Comments</t>
  </si>
  <si>
    <t>Electrician</t>
  </si>
  <si>
    <t>Plumber / pipefitter</t>
  </si>
  <si>
    <t xml:space="preserve">Description </t>
  </si>
  <si>
    <t>QTY</t>
  </si>
  <si>
    <t>Materials</t>
  </si>
  <si>
    <t>Mat Ext</t>
  </si>
  <si>
    <t>Labour constant</t>
  </si>
  <si>
    <t xml:space="preserve">labour ext </t>
  </si>
  <si>
    <t>labour cost</t>
  </si>
  <si>
    <t xml:space="preserve">final cost </t>
  </si>
  <si>
    <t>Fixed Fume Cupboard</t>
  </si>
  <si>
    <t>cold water</t>
  </si>
  <si>
    <t xml:space="preserve">Cold water supply </t>
  </si>
  <si>
    <t>35mm tee</t>
  </si>
  <si>
    <t xml:space="preserve">Gas Supply </t>
  </si>
  <si>
    <t>35mm-15mm reducer</t>
  </si>
  <si>
    <t xml:space="preserve">Electrical supply  16amp radial </t>
  </si>
  <si>
    <t>15mm copper</t>
  </si>
  <si>
    <t>Drainage</t>
  </si>
  <si>
    <t>Ventilation extract  assume 250mm dia</t>
  </si>
  <si>
    <t>brackets 1m centre</t>
  </si>
  <si>
    <t>15mm Elbows</t>
  </si>
  <si>
    <t xml:space="preserve">thermal insulation </t>
  </si>
  <si>
    <t>cost all in rate from B of Q</t>
  </si>
  <si>
    <t>Inflation say 10%</t>
  </si>
  <si>
    <t xml:space="preserve">EFA Add ons </t>
  </si>
  <si>
    <t>Fee's</t>
  </si>
  <si>
    <t>Prelims</t>
  </si>
  <si>
    <t>Gas supply</t>
  </si>
  <si>
    <t>OHP</t>
  </si>
  <si>
    <t>28mm tee</t>
  </si>
  <si>
    <t>Contingency</t>
  </si>
  <si>
    <t>28mm-15mm reducer</t>
  </si>
  <si>
    <t xml:space="preserve">Final totals </t>
  </si>
  <si>
    <t xml:space="preserve">gas marker tape </t>
  </si>
  <si>
    <t>Final gas connection</t>
  </si>
  <si>
    <t>Gas test</t>
  </si>
  <si>
    <t xml:space="preserve">Extra Over cost for semi mobile fume cupboard incorporating docking station </t>
  </si>
  <si>
    <t xml:space="preserve">Electrical supply </t>
  </si>
  <si>
    <t>16amp RCBO</t>
  </si>
  <si>
    <t>4mm singles</t>
  </si>
  <si>
    <t xml:space="preserve">25mm steel conduit </t>
  </si>
  <si>
    <t xml:space="preserve">Conduit fittings sum </t>
  </si>
  <si>
    <t xml:space="preserve">Final test </t>
  </si>
  <si>
    <t xml:space="preserve">Cost of mobile Fume cupboard installation </t>
  </si>
  <si>
    <t xml:space="preserve">Ventilation Extract </t>
  </si>
  <si>
    <t xml:space="preserve">250mm straight duct </t>
  </si>
  <si>
    <t>250mm straight connector</t>
  </si>
  <si>
    <t>Mobile  Fume Cupboard</t>
  </si>
  <si>
    <t xml:space="preserve">250mm 90 deg elbows </t>
  </si>
  <si>
    <t>Brackets</t>
  </si>
  <si>
    <t>fume cupboard connector</t>
  </si>
  <si>
    <t>Fan - 250mm dia 3-Phase, 2800rpm, ,75kW</t>
  </si>
  <si>
    <t xml:space="preserve">3 phase breaker </t>
  </si>
  <si>
    <t xml:space="preserve">armoured cable terminations </t>
  </si>
  <si>
    <t xml:space="preserve">Ventilation make up air </t>
  </si>
  <si>
    <t xml:space="preserve">no allowance for extract ventilation from fume cupboard </t>
  </si>
  <si>
    <t>10mm armoured cable 4c</t>
  </si>
  <si>
    <t xml:space="preserve">containment sum </t>
  </si>
  <si>
    <t>filter replacement</t>
  </si>
  <si>
    <t>per year</t>
  </si>
  <si>
    <t>rotary isolator</t>
  </si>
  <si>
    <t>air flow testing / filter test</t>
  </si>
  <si>
    <t>commissioning engineer for 1 day</t>
  </si>
  <si>
    <t xml:space="preserve">electrical final connection </t>
  </si>
  <si>
    <t>inflation say 5% (reduced as some prices are 2016)</t>
  </si>
  <si>
    <t>Drainage vulcathene</t>
  </si>
  <si>
    <t xml:space="preserve">40mm straight lengths </t>
  </si>
  <si>
    <t>taken from B of Q</t>
  </si>
  <si>
    <t>tee branch</t>
  </si>
  <si>
    <t>access plug</t>
  </si>
  <si>
    <t xml:space="preserve">glass running trap </t>
  </si>
  <si>
    <t xml:space="preserve">pipe clips </t>
  </si>
  <si>
    <t xml:space="preserve">100mm - 40mm boss connection </t>
  </si>
  <si>
    <t xml:space="preserve">Extra over cost for semi mobile unit </t>
  </si>
  <si>
    <t xml:space="preserve">Docking station </t>
  </si>
  <si>
    <t xml:space="preserve">flexible ductwork, connections &amp; damper  </t>
  </si>
  <si>
    <t>Services connections</t>
  </si>
  <si>
    <t>Total capital cost</t>
  </si>
  <si>
    <t>Average cost of mixing and mhvr systems</t>
  </si>
  <si>
    <t xml:space="preserve">Establish cost of stand alone ventilation systems and pro-rata m2 on typical 55m2 class room </t>
  </si>
  <si>
    <t xml:space="preserve">Ventilation unit </t>
  </si>
  <si>
    <t>Install vent unit to ceiling soffit</t>
  </si>
  <si>
    <t>install vent unit in classroom, incl all brackets, fixings</t>
  </si>
  <si>
    <t>external weather louvre</t>
  </si>
  <si>
    <t xml:space="preserve">Ductwork sections required for install </t>
  </si>
  <si>
    <t>N/A</t>
  </si>
  <si>
    <t>?</t>
  </si>
  <si>
    <t xml:space="preserve">ductwork taper; 1250*450 external grille to 1250 * 345 unit connection. Assume all flanged connections, thermally sealed, </t>
  </si>
  <si>
    <t>1240*140 square bend</t>
  </si>
  <si>
    <t>1240*140 grille</t>
  </si>
  <si>
    <t xml:space="preserve">fused connection eletrical supply </t>
  </si>
  <si>
    <t xml:space="preserve">FCU Typical MK brand </t>
  </si>
  <si>
    <t xml:space="preserve">2.5mm twin &amp; earth - assume 150m distance max, subject to cable size and volt drop calculations  </t>
  </si>
  <si>
    <t>Install wall mounted controller &amp; cable</t>
  </si>
  <si>
    <t>Controller</t>
  </si>
  <si>
    <t>cat 6 cable</t>
  </si>
  <si>
    <t>Supply &amp; fit controls</t>
  </si>
  <si>
    <t>Incl</t>
  </si>
  <si>
    <t xml:space="preserve">Commissioning </t>
  </si>
  <si>
    <t>control cabling - assume cost plan elemental rate £3.50/m2; classroom 55m2 * £3.50 = 192.50</t>
  </si>
  <si>
    <t>Fire alarm interface</t>
  </si>
  <si>
    <t>Corridor Fire damper and frame (fuseable link drop down)</t>
  </si>
  <si>
    <t xml:space="preserve">fire damper &amp; frame - 250mm </t>
  </si>
  <si>
    <t xml:space="preserve">Corridor grilles </t>
  </si>
  <si>
    <t>Grilles 250mm SQ</t>
  </si>
  <si>
    <t>Room BMS link to establish fault &amp; room temperature, including software/graphics</t>
  </si>
  <si>
    <t>m2 rate @ typical classroom 55m2</t>
  </si>
  <si>
    <t xml:space="preserve">Teaching Factor </t>
  </si>
  <si>
    <t>Savings on school GIFA £/m2</t>
  </si>
  <si>
    <t xml:space="preserve">Cost of traditional system per m2  </t>
  </si>
  <si>
    <t xml:space="preserve">anticipated saving </t>
  </si>
  <si>
    <t>Annual maintenance cost</t>
  </si>
  <si>
    <t xml:space="preserve">Annual Maintenance cost </t>
  </si>
  <si>
    <t xml:space="preserve">Average cost of system per m2 </t>
  </si>
  <si>
    <t>Marginal cost increase in installation of semi ducted fume cupboards over mobile fume cupboards</t>
  </si>
  <si>
    <t>Area of classroom</t>
  </si>
  <si>
    <t>(kWh/m2)</t>
  </si>
  <si>
    <t>£/kWh</t>
  </si>
  <si>
    <t>Capital cost £/m2</t>
  </si>
  <si>
    <t>Energy cost reduction over nat vent</t>
  </si>
  <si>
    <t>Running Costs</t>
  </si>
  <si>
    <t>Gas</t>
  </si>
  <si>
    <t>Electric</t>
  </si>
  <si>
    <t>gas cost</t>
  </si>
  <si>
    <t>electric cost</t>
  </si>
  <si>
    <t>£/m2</t>
  </si>
  <si>
    <t>Nat vent building to old BB101</t>
  </si>
  <si>
    <t>1375/55</t>
  </si>
  <si>
    <t>Decentralised MVHR Mech vent building</t>
  </si>
  <si>
    <t>4300/55</t>
  </si>
  <si>
    <t>Centralised MVHR Mech vent building</t>
  </si>
  <si>
    <t>Mixing vent</t>
  </si>
  <si>
    <t>2500 to 3800</t>
  </si>
  <si>
    <t>Energy cost/m2 GIFA</t>
  </si>
  <si>
    <t>Maintenance cost/m2 GIFA</t>
  </si>
  <si>
    <t>Increase in running costs</t>
  </si>
  <si>
    <t>Maintenance costs of room based systems</t>
  </si>
  <si>
    <t>Average cost of room based system</t>
  </si>
  <si>
    <t xml:space="preserve">Annual Energy Cost </t>
  </si>
  <si>
    <t>Energy costs of room based systems</t>
  </si>
  <si>
    <t>Ignoring any fuel price inflation</t>
  </si>
  <si>
    <t>MVHR Type C</t>
  </si>
  <si>
    <t>Mixing System Type C</t>
  </si>
  <si>
    <t>MVHR Type B</t>
  </si>
  <si>
    <t>MVHR Type A</t>
  </si>
  <si>
    <t>Mixing Type B</t>
  </si>
  <si>
    <t>Mixing Type A</t>
  </si>
  <si>
    <t>allowance for make up air</t>
  </si>
  <si>
    <t>BB101 Revision</t>
  </si>
  <si>
    <t>Average energy cost reduction</t>
  </si>
  <si>
    <t xml:space="preserve">With Annual classroom maintenance cost of </t>
  </si>
  <si>
    <t>saving on glazing, less extra vent cost -H</t>
  </si>
  <si>
    <t>Average of m2 rate @ typical classroom 55m2</t>
  </si>
  <si>
    <t>Teaching factor</t>
  </si>
  <si>
    <t>all figures in £1000s</t>
  </si>
  <si>
    <r>
      <t>Cost M</t>
    </r>
    <r>
      <rPr>
        <vertAlign val="superscript"/>
        <sz val="11"/>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</si>
</sst>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
    <numFmt numFmtId="165" formatCode="0.0"/>
    <numFmt numFmtId="166" formatCode="0.0000"/>
    <numFmt numFmtId="167" formatCode="0.000%"/>
    <numFmt numFmtId="168" formatCode="0.00000000"/>
    <numFmt numFmtId="169" formatCode="0.0000000"/>
    <numFmt numFmtId="170" formatCode="0.000000000"/>
    <numFmt numFmtId="171" formatCode="&quot;£&quot;#,##0.00"/>
    <numFmt numFmtId="172" formatCode="&quot;£&quot;#,##0"/>
  </numFmts>
  <fonts count="61" x14ac:knownFonts="1">
    <font>
      <sz val="12"/>
      <color theme="1"/>
      <name val="Arial"/>
      <family val="2"/>
    </font>
    <font>
      <sz val="11"/>
      <color theme="1"/>
      <name val="Calibri"/>
      <family val="2"/>
      <scheme val="minor"/>
    </font>
    <font>
      <sz val="12"/>
      <color indexed="8"/>
      <name val="Arial"/>
      <family val="2"/>
    </font>
    <font>
      <sz val="8"/>
      <color indexed="8"/>
      <name val="Arial"/>
      <family val="2"/>
    </font>
    <font>
      <sz val="12"/>
      <name val="Arial"/>
      <family val="2"/>
    </font>
    <font>
      <b/>
      <sz val="12"/>
      <name val="Arial"/>
      <family val="2"/>
    </font>
    <font>
      <sz val="12"/>
      <name val="Arial"/>
      <family val="2"/>
    </font>
    <font>
      <sz val="12"/>
      <name val="Arial Unicode MS"/>
      <family val="2"/>
    </font>
    <font>
      <vertAlign val="subscript"/>
      <sz val="12"/>
      <name val="Arial Unicode MS"/>
      <family val="2"/>
    </font>
    <font>
      <b/>
      <sz val="10"/>
      <name val="Arial"/>
      <family val="2"/>
    </font>
    <font>
      <sz val="10"/>
      <name val="Arial"/>
      <family val="2"/>
    </font>
    <font>
      <sz val="10"/>
      <name val="Arial Unicode MS"/>
      <family val="2"/>
    </font>
    <font>
      <b/>
      <u/>
      <sz val="12"/>
      <name val="Arial"/>
      <family val="2"/>
    </font>
    <font>
      <sz val="12"/>
      <color indexed="8"/>
      <name val="Arial"/>
      <family val="2"/>
    </font>
    <font>
      <sz val="12"/>
      <color indexed="9"/>
      <name val="Arial"/>
      <family val="2"/>
    </font>
    <font>
      <b/>
      <sz val="12"/>
      <color indexed="8"/>
      <name val="Arial"/>
      <family val="2"/>
    </font>
    <font>
      <sz val="12"/>
      <color indexed="10"/>
      <name val="Arial"/>
      <family val="2"/>
    </font>
    <font>
      <u/>
      <sz val="12"/>
      <color indexed="8"/>
      <name val="Arial"/>
      <family val="2"/>
    </font>
    <font>
      <sz val="10"/>
      <color indexed="8"/>
      <name val="Arial"/>
      <family val="2"/>
    </font>
    <font>
      <sz val="30"/>
      <color indexed="8"/>
      <name val="Arial"/>
      <family val="2"/>
    </font>
    <font>
      <sz val="12"/>
      <color indexed="8"/>
      <name val="Arial Unicode MS"/>
      <family val="2"/>
    </font>
    <font>
      <sz val="10"/>
      <color indexed="10"/>
      <name val="Arial Unicode MS"/>
      <family val="2"/>
    </font>
    <font>
      <sz val="12"/>
      <color indexed="44"/>
      <name val="Arial"/>
      <family val="2"/>
    </font>
    <font>
      <b/>
      <sz val="12"/>
      <color indexed="44"/>
      <name val="Arial"/>
      <family val="2"/>
    </font>
    <font>
      <sz val="10"/>
      <color indexed="44"/>
      <name val="Arial Unicode MS"/>
      <family val="2"/>
    </font>
    <font>
      <sz val="10"/>
      <color indexed="44"/>
      <name val="Arial"/>
      <family val="2"/>
    </font>
    <font>
      <b/>
      <sz val="10"/>
      <color indexed="8"/>
      <name val="Arial"/>
      <family val="2"/>
    </font>
    <font>
      <b/>
      <u/>
      <sz val="12"/>
      <color indexed="8"/>
      <name val="Arial"/>
      <family val="2"/>
    </font>
    <font>
      <sz val="8"/>
      <name val="Arial"/>
      <family val="2"/>
    </font>
    <font>
      <sz val="11"/>
      <color indexed="8"/>
      <name val="Arial"/>
      <family val="2"/>
    </font>
    <font>
      <b/>
      <u/>
      <sz val="12"/>
      <color indexed="12"/>
      <name val="Arial"/>
      <family val="2"/>
    </font>
    <font>
      <sz val="12"/>
      <name val="Arial"/>
      <family val="2"/>
    </font>
    <font>
      <sz val="8"/>
      <name val="Arial"/>
      <family val="2"/>
    </font>
    <font>
      <sz val="12"/>
      <name val="Calibri"/>
      <family val="2"/>
    </font>
    <font>
      <vertAlign val="subscript"/>
      <sz val="12"/>
      <name val="Calibri"/>
      <family val="2"/>
    </font>
    <font>
      <b/>
      <u/>
      <sz val="12"/>
      <name val="Calibri"/>
      <family val="2"/>
    </font>
    <font>
      <b/>
      <sz val="14"/>
      <name val="Arial"/>
      <family val="2"/>
    </font>
    <font>
      <sz val="14"/>
      <name val="Arial"/>
      <family val="2"/>
    </font>
    <font>
      <vertAlign val="subscript"/>
      <sz val="14"/>
      <name val="Arial"/>
      <family val="2"/>
    </font>
    <font>
      <b/>
      <i/>
      <vertAlign val="subscript"/>
      <sz val="16"/>
      <name val="Arial"/>
      <family val="2"/>
    </font>
    <font>
      <b/>
      <sz val="16"/>
      <name val="Arial"/>
      <family val="2"/>
    </font>
    <font>
      <sz val="14"/>
      <name val="Arial"/>
      <family val="2"/>
    </font>
    <font>
      <i/>
      <vertAlign val="subscript"/>
      <sz val="14"/>
      <name val="Arial"/>
      <family val="2"/>
    </font>
    <font>
      <i/>
      <sz val="14"/>
      <name val="Arial"/>
      <family val="2"/>
    </font>
    <font>
      <i/>
      <vertAlign val="subscript"/>
      <sz val="12"/>
      <name val="Arial"/>
      <family val="2"/>
    </font>
    <font>
      <sz val="12"/>
      <name val="Symbol"/>
      <family val="1"/>
      <charset val="2"/>
    </font>
    <font>
      <i/>
      <sz val="12"/>
      <name val="Arial"/>
      <family val="2"/>
    </font>
    <font>
      <b/>
      <sz val="11"/>
      <color indexed="44"/>
      <name val="Arial"/>
      <family val="2"/>
    </font>
    <font>
      <sz val="11"/>
      <color indexed="44"/>
      <name val="Arial"/>
      <family val="2"/>
    </font>
    <font>
      <b/>
      <sz val="10"/>
      <color indexed="44"/>
      <name val="Arial Unicode MS"/>
      <family val="2"/>
    </font>
    <font>
      <b/>
      <sz val="12"/>
      <color indexed="12"/>
      <name val="Arial"/>
      <family val="2"/>
    </font>
    <font>
      <sz val="36"/>
      <color indexed="8"/>
      <name val="Arial"/>
      <family val="2"/>
    </font>
    <font>
      <b/>
      <i/>
      <sz val="12"/>
      <color indexed="8"/>
      <name val="Arial"/>
      <family val="2"/>
    </font>
    <font>
      <i/>
      <sz val="12"/>
      <color indexed="61"/>
      <name val="Arial"/>
      <family val="2"/>
    </font>
    <font>
      <sz val="12"/>
      <color theme="1"/>
      <name val="Arial"/>
      <family val="2"/>
    </font>
    <font>
      <u/>
      <sz val="12"/>
      <color theme="10"/>
      <name val="Arial"/>
      <family val="2"/>
    </font>
    <font>
      <sz val="11"/>
      <color rgb="FF44546A"/>
      <name val="Arial"/>
      <family val="2"/>
    </font>
    <font>
      <b/>
      <sz val="11"/>
      <color rgb="FF44546A"/>
      <name val="Arial"/>
      <family val="2"/>
    </font>
    <font>
      <sz val="11"/>
      <color theme="1"/>
      <name val="Arial"/>
      <family val="2"/>
    </font>
    <font>
      <b/>
      <sz val="11"/>
      <color theme="1"/>
      <name val="Arial"/>
      <family val="2"/>
    </font>
    <font>
      <vertAlign val="superscript"/>
      <sz val="11"/>
      <color theme="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11"/>
        <bgColor indexed="64"/>
      </patternFill>
    </fill>
  </fills>
  <borders count="54">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dashDot">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dashDot">
        <color indexed="64"/>
      </right>
      <top style="thin">
        <color indexed="64"/>
      </top>
      <bottom style="thin">
        <color indexed="64"/>
      </bottom>
      <diagonal/>
    </border>
    <border>
      <left style="thin">
        <color indexed="64"/>
      </left>
      <right style="dashDot">
        <color indexed="64"/>
      </right>
      <top style="thin">
        <color indexed="64"/>
      </top>
      <bottom style="medium">
        <color indexed="64"/>
      </bottom>
      <diagonal/>
    </border>
    <border>
      <left style="thin">
        <color indexed="64"/>
      </left>
      <right style="dashDot">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55" fillId="0" borderId="0" applyNumberFormat="0" applyFill="0" applyBorder="0" applyAlignment="0" applyProtection="0">
      <alignment vertical="top"/>
      <protection locked="0"/>
    </xf>
    <xf numFmtId="0" fontId="6" fillId="0" borderId="0"/>
    <xf numFmtId="0" fontId="4" fillId="0" borderId="0"/>
    <xf numFmtId="0" fontId="31" fillId="0" borderId="0"/>
    <xf numFmtId="9" fontId="13" fillId="0" borderId="0" applyFont="0" applyFill="0" applyBorder="0" applyAlignment="0" applyProtection="0"/>
  </cellStyleXfs>
  <cellXfs count="357">
    <xf numFmtId="0" fontId="0" fillId="0" borderId="0" xfId="0"/>
    <xf numFmtId="164" fontId="0" fillId="2" borderId="0" xfId="0" applyNumberFormat="1" applyFill="1"/>
    <xf numFmtId="0" fontId="0" fillId="2" borderId="0" xfId="0" applyFill="1"/>
    <xf numFmtId="0" fontId="17" fillId="2" borderId="0" xfId="0" applyFont="1" applyFill="1"/>
    <xf numFmtId="0" fontId="0" fillId="2" borderId="0" xfId="0" applyFill="1" applyAlignment="1">
      <alignment wrapText="1"/>
    </xf>
    <xf numFmtId="0" fontId="0" fillId="2" borderId="1" xfId="0" applyFill="1" applyBorder="1"/>
    <xf numFmtId="0" fontId="15" fillId="2" borderId="0" xfId="0" applyFont="1" applyFill="1"/>
    <xf numFmtId="164" fontId="0" fillId="2" borderId="2" xfId="0" applyNumberFormat="1" applyFill="1" applyBorder="1" applyAlignment="1">
      <alignment wrapText="1"/>
    </xf>
    <xf numFmtId="164" fontId="0" fillId="2" borderId="3" xfId="0" applyNumberFormat="1" applyFill="1" applyBorder="1"/>
    <xf numFmtId="164" fontId="0" fillId="2" borderId="0" xfId="0" applyNumberFormat="1" applyFill="1" applyBorder="1"/>
    <xf numFmtId="164" fontId="0" fillId="2" borderId="4" xfId="0" applyNumberFormat="1" applyFill="1" applyBorder="1"/>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15" fillId="2" borderId="0" xfId="0" applyFont="1" applyFill="1" applyBorder="1"/>
    <xf numFmtId="0" fontId="0" fillId="2" borderId="0" xfId="0" applyFill="1" applyBorder="1"/>
    <xf numFmtId="2" fontId="0" fillId="2" borderId="8" xfId="0" applyNumberFormat="1" applyFill="1" applyBorder="1"/>
    <xf numFmtId="2" fontId="0" fillId="2" borderId="9" xfId="0" applyNumberFormat="1" applyFill="1" applyBorder="1"/>
    <xf numFmtId="0" fontId="18" fillId="2" borderId="0" xfId="0" applyFont="1" applyFill="1" applyBorder="1" applyAlignment="1">
      <alignment horizontal="center"/>
    </xf>
    <xf numFmtId="0" fontId="18" fillId="2" borderId="0" xfId="0" applyFont="1" applyFill="1" applyBorder="1"/>
    <xf numFmtId="164" fontId="18" fillId="2" borderId="0" xfId="0" applyNumberFormat="1" applyFont="1" applyFill="1" applyBorder="1" applyAlignment="1">
      <alignment horizontal="center"/>
    </xf>
    <xf numFmtId="164" fontId="18" fillId="2" borderId="0" xfId="0" quotePrefix="1" applyNumberFormat="1" applyFont="1" applyFill="1" applyBorder="1" applyAlignment="1">
      <alignment horizontal="center"/>
    </xf>
    <xf numFmtId="164" fontId="18" fillId="2" borderId="0" xfId="0" quotePrefix="1" applyNumberFormat="1" applyFont="1" applyFill="1" applyBorder="1" applyAlignment="1">
      <alignment horizontal="center" wrapText="1"/>
    </xf>
    <xf numFmtId="10" fontId="0" fillId="2" borderId="0" xfId="0" applyNumberFormat="1" applyFill="1" applyBorder="1"/>
    <xf numFmtId="0" fontId="0" fillId="2" borderId="0" xfId="0" applyFont="1" applyFill="1"/>
    <xf numFmtId="0" fontId="0" fillId="2" borderId="0" xfId="0" applyFont="1" applyFill="1" applyAlignment="1">
      <alignment horizontal="right"/>
    </xf>
    <xf numFmtId="0" fontId="55" fillId="2" borderId="0" xfId="1" applyFill="1" applyAlignment="1" applyProtection="1"/>
    <xf numFmtId="0" fontId="0" fillId="2" borderId="0" xfId="0" applyFill="1" applyBorder="1" applyAlignment="1">
      <alignment wrapText="1"/>
    </xf>
    <xf numFmtId="164" fontId="0" fillId="2" borderId="0" xfId="0" applyNumberFormat="1" applyFont="1" applyFill="1" applyBorder="1" applyAlignment="1">
      <alignment horizontal="center"/>
    </xf>
    <xf numFmtId="2" fontId="0" fillId="3" borderId="10" xfId="0" applyNumberFormat="1" applyFill="1" applyBorder="1"/>
    <xf numFmtId="0" fontId="20" fillId="0" borderId="0" xfId="0" applyFont="1"/>
    <xf numFmtId="0" fontId="7" fillId="2" borderId="11" xfId="3" applyFont="1" applyFill="1" applyBorder="1"/>
    <xf numFmtId="0" fontId="7" fillId="4" borderId="11" xfId="3" applyFont="1" applyFill="1" applyBorder="1" applyProtection="1">
      <protection locked="0"/>
    </xf>
    <xf numFmtId="0" fontId="7" fillId="2" borderId="11" xfId="3" applyFont="1" applyFill="1" applyBorder="1" applyAlignment="1">
      <alignment vertical="center"/>
    </xf>
    <xf numFmtId="0" fontId="0" fillId="0" borderId="0" xfId="0" applyBorder="1"/>
    <xf numFmtId="0" fontId="16" fillId="0" borderId="0" xfId="0" applyFont="1" applyBorder="1"/>
    <xf numFmtId="0" fontId="21" fillId="0" borderId="0" xfId="0" applyFont="1" applyBorder="1"/>
    <xf numFmtId="0" fontId="16" fillId="0" borderId="0" xfId="0" applyFont="1"/>
    <xf numFmtId="0" fontId="21" fillId="0" borderId="11" xfId="0" quotePrefix="1" applyFont="1" applyBorder="1" applyAlignment="1">
      <alignment horizontal="left"/>
    </xf>
    <xf numFmtId="0" fontId="21" fillId="2" borderId="11" xfId="0" applyFont="1" applyFill="1" applyBorder="1"/>
    <xf numFmtId="165" fontId="0" fillId="5" borderId="0" xfId="0" applyNumberFormat="1" applyFill="1" applyBorder="1" applyProtection="1"/>
    <xf numFmtId="165" fontId="10" fillId="5" borderId="11" xfId="0" applyNumberFormat="1" applyFont="1" applyFill="1" applyBorder="1" applyProtection="1"/>
    <xf numFmtId="165" fontId="10" fillId="5" borderId="12" xfId="0" applyNumberFormat="1" applyFont="1" applyFill="1" applyBorder="1" applyProtection="1"/>
    <xf numFmtId="165" fontId="11" fillId="5" borderId="11" xfId="0" applyNumberFormat="1" applyFont="1" applyFill="1" applyBorder="1" applyProtection="1"/>
    <xf numFmtId="165" fontId="18" fillId="5" borderId="11" xfId="0" applyNumberFormat="1" applyFont="1" applyFill="1" applyBorder="1" applyProtection="1"/>
    <xf numFmtId="165" fontId="18" fillId="5" borderId="0" xfId="0" applyNumberFormat="1" applyFont="1" applyFill="1" applyBorder="1" applyProtection="1"/>
    <xf numFmtId="1" fontId="0" fillId="5" borderId="0" xfId="0" applyNumberFormat="1" applyFill="1" applyBorder="1" applyProtection="1"/>
    <xf numFmtId="1" fontId="14" fillId="5" borderId="0" xfId="0" applyNumberFormat="1" applyFont="1" applyFill="1" applyBorder="1"/>
    <xf numFmtId="1" fontId="4" fillId="5" borderId="0" xfId="0" applyNumberFormat="1" applyFont="1" applyFill="1" applyBorder="1"/>
    <xf numFmtId="1" fontId="10" fillId="5" borderId="11" xfId="0" applyNumberFormat="1" applyFont="1" applyFill="1" applyBorder="1" applyProtection="1"/>
    <xf numFmtId="1" fontId="10" fillId="5" borderId="0" xfId="0" applyNumberFormat="1" applyFont="1" applyFill="1" applyBorder="1" applyProtection="1"/>
    <xf numFmtId="1" fontId="18" fillId="5" borderId="11" xfId="0" applyNumberFormat="1" applyFont="1" applyFill="1" applyBorder="1" applyProtection="1"/>
    <xf numFmtId="1" fontId="0" fillId="5" borderId="11" xfId="0" applyNumberFormat="1" applyFill="1" applyBorder="1" applyProtection="1"/>
    <xf numFmtId="1" fontId="18" fillId="5" borderId="0" xfId="0" applyNumberFormat="1" applyFont="1" applyFill="1" applyBorder="1" applyProtection="1"/>
    <xf numFmtId="166" fontId="11" fillId="5" borderId="11" xfId="0" applyNumberFormat="1" applyFont="1" applyFill="1" applyBorder="1" applyProtection="1"/>
    <xf numFmtId="165" fontId="11" fillId="5" borderId="11" xfId="0" applyNumberFormat="1" applyFont="1" applyFill="1" applyBorder="1"/>
    <xf numFmtId="1" fontId="0" fillId="5" borderId="0" xfId="0" applyNumberFormat="1" applyFill="1" applyBorder="1"/>
    <xf numFmtId="1" fontId="15" fillId="5" borderId="0" xfId="0" applyNumberFormat="1" applyFont="1" applyFill="1" applyBorder="1"/>
    <xf numFmtId="1" fontId="22" fillId="5" borderId="0" xfId="0" applyNumberFormat="1" applyFont="1" applyFill="1" applyBorder="1"/>
    <xf numFmtId="1" fontId="22" fillId="5" borderId="0" xfId="0" applyNumberFormat="1" applyFont="1" applyFill="1"/>
    <xf numFmtId="1" fontId="16" fillId="5" borderId="0" xfId="0" applyNumberFormat="1" applyFont="1" applyFill="1"/>
    <xf numFmtId="1" fontId="0" fillId="5" borderId="0" xfId="0" applyNumberFormat="1" applyFill="1"/>
    <xf numFmtId="1" fontId="15" fillId="5" borderId="0" xfId="0" applyNumberFormat="1" applyFont="1" applyFill="1"/>
    <xf numFmtId="1" fontId="23" fillId="5" borderId="0" xfId="0" applyNumberFormat="1" applyFont="1" applyFill="1" applyBorder="1"/>
    <xf numFmtId="1" fontId="24" fillId="5" borderId="0" xfId="0" applyNumberFormat="1" applyFont="1" applyFill="1"/>
    <xf numFmtId="1" fontId="0" fillId="5" borderId="0" xfId="0" applyNumberFormat="1" applyFill="1" applyBorder="1" applyAlignment="1" applyProtection="1">
      <alignment horizontal="left" wrapText="1"/>
    </xf>
    <xf numFmtId="1" fontId="14" fillId="5" borderId="0" xfId="0" applyNumberFormat="1" applyFont="1" applyFill="1"/>
    <xf numFmtId="1" fontId="9" fillId="5" borderId="11" xfId="0" applyNumberFormat="1" applyFont="1" applyFill="1" applyBorder="1" applyProtection="1"/>
    <xf numFmtId="1" fontId="25" fillId="5" borderId="0" xfId="0" applyNumberFormat="1" applyFont="1" applyFill="1" applyBorder="1"/>
    <xf numFmtId="1" fontId="4" fillId="5" borderId="0" xfId="0" applyNumberFormat="1" applyFont="1" applyFill="1"/>
    <xf numFmtId="1" fontId="26" fillId="5" borderId="11" xfId="0" applyNumberFormat="1" applyFont="1" applyFill="1" applyBorder="1" applyProtection="1"/>
    <xf numFmtId="165" fontId="0" fillId="2" borderId="0" xfId="0" applyNumberFormat="1" applyFill="1"/>
    <xf numFmtId="165" fontId="0" fillId="2" borderId="0" xfId="0" applyNumberFormat="1" applyFill="1" applyBorder="1"/>
    <xf numFmtId="165" fontId="18" fillId="2" borderId="0" xfId="0" applyNumberFormat="1" applyFont="1" applyFill="1" applyBorder="1"/>
    <xf numFmtId="165" fontId="0" fillId="2" borderId="13" xfId="0" applyNumberFormat="1" applyFill="1" applyBorder="1" applyAlignment="1">
      <alignment horizontal="center" wrapText="1"/>
    </xf>
    <xf numFmtId="165" fontId="0" fillId="2" borderId="14" xfId="0" applyNumberFormat="1" applyFill="1" applyBorder="1" applyAlignment="1">
      <alignment horizontal="center" wrapText="1"/>
    </xf>
    <xf numFmtId="165" fontId="0" fillId="2" borderId="0" xfId="0" applyNumberFormat="1" applyFill="1" applyAlignment="1">
      <alignment wrapText="1"/>
    </xf>
    <xf numFmtId="165" fontId="0" fillId="2" borderId="11" xfId="0" applyNumberFormat="1" applyFill="1" applyBorder="1"/>
    <xf numFmtId="165" fontId="0" fillId="2" borderId="15" xfId="0" applyNumberFormat="1" applyFill="1" applyBorder="1"/>
    <xf numFmtId="165" fontId="0" fillId="2" borderId="12" xfId="0" applyNumberFormat="1" applyFill="1" applyBorder="1"/>
    <xf numFmtId="165" fontId="0" fillId="2" borderId="16" xfId="0" applyNumberFormat="1" applyFill="1" applyBorder="1"/>
    <xf numFmtId="165" fontId="18" fillId="3" borderId="17" xfId="0" applyNumberFormat="1" applyFont="1" applyFill="1" applyBorder="1"/>
    <xf numFmtId="165" fontId="0" fillId="2" borderId="18" xfId="0" applyNumberFormat="1" applyFill="1" applyBorder="1"/>
    <xf numFmtId="165" fontId="0" fillId="2" borderId="19" xfId="0" applyNumberFormat="1" applyFill="1" applyBorder="1"/>
    <xf numFmtId="165" fontId="0" fillId="2" borderId="20" xfId="0" quotePrefix="1" applyNumberFormat="1" applyFill="1" applyBorder="1"/>
    <xf numFmtId="165" fontId="0" fillId="2" borderId="21" xfId="0" applyNumberFormat="1" applyFill="1" applyBorder="1"/>
    <xf numFmtId="165" fontId="0" fillId="2" borderId="21" xfId="0" quotePrefix="1" applyNumberFormat="1" applyFill="1" applyBorder="1"/>
    <xf numFmtId="165" fontId="0" fillId="2" borderId="7" xfId="0" applyNumberFormat="1" applyFill="1" applyBorder="1"/>
    <xf numFmtId="165" fontId="0" fillId="0" borderId="0" xfId="0" applyNumberFormat="1" applyFill="1" applyBorder="1"/>
    <xf numFmtId="165" fontId="15" fillId="2" borderId="0" xfId="0" applyNumberFormat="1" applyFont="1" applyFill="1" applyBorder="1"/>
    <xf numFmtId="165" fontId="0" fillId="2" borderId="22" xfId="0" applyNumberFormat="1" applyFill="1" applyBorder="1"/>
    <xf numFmtId="165" fontId="0" fillId="2" borderId="22" xfId="0" applyNumberFormat="1" applyFill="1" applyBorder="1" applyAlignment="1">
      <alignment horizontal="center"/>
    </xf>
    <xf numFmtId="165" fontId="0" fillId="2" borderId="23" xfId="0" applyNumberFormat="1" applyFill="1" applyBorder="1"/>
    <xf numFmtId="2" fontId="0" fillId="2" borderId="24" xfId="0" applyNumberFormat="1" applyFill="1" applyBorder="1"/>
    <xf numFmtId="2" fontId="0" fillId="2" borderId="25" xfId="0" applyNumberFormat="1" applyFill="1" applyBorder="1"/>
    <xf numFmtId="1" fontId="5" fillId="5" borderId="0" xfId="0" applyNumberFormat="1" applyFont="1" applyFill="1" applyBorder="1"/>
    <xf numFmtId="1" fontId="10" fillId="5" borderId="0" xfId="0" applyNumberFormat="1" applyFont="1" applyFill="1" applyBorder="1"/>
    <xf numFmtId="0" fontId="21" fillId="0" borderId="11" xfId="0" quotePrefix="1" applyFont="1" applyBorder="1" applyAlignment="1" applyProtection="1">
      <alignment horizontal="left"/>
    </xf>
    <xf numFmtId="1" fontId="12" fillId="5" borderId="0" xfId="0" applyNumberFormat="1" applyFont="1" applyFill="1" applyBorder="1"/>
    <xf numFmtId="1" fontId="15" fillId="0" borderId="26" xfId="0" applyNumberFormat="1" applyFont="1" applyFill="1" applyBorder="1" applyAlignment="1" applyProtection="1">
      <alignment horizontal="left" wrapText="1"/>
      <protection locked="0"/>
    </xf>
    <xf numFmtId="1" fontId="0" fillId="0" borderId="27" xfId="0" applyNumberFormat="1" applyFill="1" applyBorder="1" applyAlignment="1" applyProtection="1">
      <alignment horizontal="left" wrapText="1"/>
      <protection locked="0"/>
    </xf>
    <xf numFmtId="1" fontId="0" fillId="0" borderId="28" xfId="0" applyNumberFormat="1" applyFill="1" applyBorder="1" applyAlignment="1" applyProtection="1">
      <alignment horizontal="left" wrapText="1"/>
      <protection locked="0"/>
    </xf>
    <xf numFmtId="1" fontId="0" fillId="0" borderId="29" xfId="0" applyNumberFormat="1" applyFill="1" applyBorder="1" applyAlignment="1" applyProtection="1">
      <alignment horizontal="left" wrapText="1"/>
      <protection locked="0"/>
    </xf>
    <xf numFmtId="1" fontId="0" fillId="0" borderId="30" xfId="0" applyNumberFormat="1" applyFill="1" applyBorder="1" applyAlignment="1" applyProtection="1">
      <alignment horizontal="left" wrapText="1"/>
      <protection locked="0"/>
    </xf>
    <xf numFmtId="1" fontId="15" fillId="0" borderId="26" xfId="0" applyNumberFormat="1" applyFont="1" applyFill="1" applyBorder="1" applyAlignment="1" applyProtection="1">
      <alignment horizontal="left" vertical="center" wrapText="1"/>
      <protection locked="0"/>
    </xf>
    <xf numFmtId="1" fontId="0" fillId="0" borderId="31" xfId="0" applyNumberFormat="1" applyFill="1" applyBorder="1" applyAlignment="1" applyProtection="1">
      <alignment horizontal="left" wrapText="1"/>
      <protection locked="0"/>
    </xf>
    <xf numFmtId="1" fontId="15" fillId="0" borderId="29" xfId="0" applyNumberFormat="1" applyFont="1" applyFill="1" applyBorder="1" applyAlignment="1" applyProtection="1">
      <alignment horizontal="left" vertical="center" wrapText="1"/>
      <protection locked="0"/>
    </xf>
    <xf numFmtId="1" fontId="15" fillId="0" borderId="27" xfId="0" applyNumberFormat="1" applyFont="1" applyFill="1" applyBorder="1" applyAlignment="1" applyProtection="1">
      <alignment horizontal="left" wrapText="1"/>
      <protection locked="0"/>
    </xf>
    <xf numFmtId="1" fontId="15" fillId="0" borderId="23" xfId="0" applyNumberFormat="1" applyFont="1" applyFill="1" applyBorder="1" applyAlignment="1" applyProtection="1">
      <alignment horizontal="left" vertical="center" wrapText="1"/>
      <protection locked="0"/>
    </xf>
    <xf numFmtId="165" fontId="29" fillId="2" borderId="22" xfId="0" applyNumberFormat="1" applyFont="1" applyFill="1" applyBorder="1" applyAlignment="1">
      <alignment horizontal="center" wrapText="1"/>
    </xf>
    <xf numFmtId="165" fontId="15" fillId="2" borderId="11" xfId="0" applyNumberFormat="1" applyFont="1" applyFill="1" applyBorder="1" applyProtection="1">
      <protection locked="0"/>
    </xf>
    <xf numFmtId="165" fontId="15" fillId="2" borderId="32" xfId="0" applyNumberFormat="1" applyFont="1" applyFill="1" applyBorder="1" applyProtection="1">
      <protection locked="0"/>
    </xf>
    <xf numFmtId="165" fontId="0" fillId="5" borderId="33" xfId="0" applyNumberFormat="1" applyFill="1" applyBorder="1" applyProtection="1"/>
    <xf numFmtId="1" fontId="5" fillId="0" borderId="15" xfId="0" applyNumberFormat="1" applyFont="1" applyFill="1" applyBorder="1"/>
    <xf numFmtId="165" fontId="15" fillId="2" borderId="10" xfId="0" applyNumberFormat="1" applyFont="1" applyFill="1" applyBorder="1" applyProtection="1">
      <protection locked="0"/>
    </xf>
    <xf numFmtId="165" fontId="15" fillId="2" borderId="35" xfId="0" applyNumberFormat="1" applyFont="1" applyFill="1" applyBorder="1" applyProtection="1">
      <protection locked="0"/>
    </xf>
    <xf numFmtId="165" fontId="15" fillId="2" borderId="36" xfId="0" applyNumberFormat="1" applyFont="1" applyFill="1" applyBorder="1" applyProtection="1">
      <protection locked="0"/>
    </xf>
    <xf numFmtId="0" fontId="15" fillId="2" borderId="0" xfId="0" applyFont="1" applyFill="1" applyBorder="1" applyAlignment="1">
      <alignment horizontal="center"/>
    </xf>
    <xf numFmtId="0" fontId="0" fillId="2" borderId="0" xfId="0" applyFill="1" applyBorder="1" applyAlignment="1"/>
    <xf numFmtId="0" fontId="2" fillId="2" borderId="0" xfId="0" applyFont="1" applyFill="1"/>
    <xf numFmtId="165" fontId="15" fillId="2" borderId="37" xfId="0" applyNumberFormat="1" applyFont="1" applyFill="1" applyBorder="1" applyProtection="1"/>
    <xf numFmtId="165" fontId="15" fillId="2" borderId="38" xfId="0" applyNumberFormat="1" applyFont="1" applyFill="1" applyBorder="1" applyProtection="1"/>
    <xf numFmtId="165" fontId="15" fillId="2" borderId="39" xfId="0" applyNumberFormat="1" applyFont="1" applyFill="1" applyBorder="1" applyProtection="1"/>
    <xf numFmtId="165" fontId="15" fillId="2" borderId="12" xfId="0" applyNumberFormat="1" applyFont="1" applyFill="1" applyBorder="1" applyProtection="1">
      <protection locked="0"/>
    </xf>
    <xf numFmtId="165" fontId="15" fillId="2" borderId="6" xfId="0" applyNumberFormat="1" applyFont="1" applyFill="1" applyBorder="1" applyProtection="1">
      <protection locked="0"/>
    </xf>
    <xf numFmtId="165" fontId="15" fillId="2" borderId="7" xfId="0" applyNumberFormat="1" applyFont="1" applyFill="1" applyBorder="1" applyProtection="1">
      <protection locked="0"/>
    </xf>
    <xf numFmtId="165" fontId="0" fillId="5" borderId="5" xfId="0" applyNumberFormat="1" applyFill="1" applyBorder="1" applyProtection="1"/>
    <xf numFmtId="165" fontId="0" fillId="5" borderId="40" xfId="0" applyNumberFormat="1" applyFill="1" applyBorder="1" applyProtection="1"/>
    <xf numFmtId="165" fontId="0" fillId="5" borderId="41" xfId="0" applyNumberFormat="1" applyFill="1" applyBorder="1" applyProtection="1"/>
    <xf numFmtId="1" fontId="0" fillId="5" borderId="5" xfId="0" applyNumberFormat="1" applyFill="1" applyBorder="1" applyProtection="1"/>
    <xf numFmtId="1" fontId="0" fillId="5" borderId="40" xfId="0" applyNumberFormat="1" applyFill="1" applyBorder="1" applyProtection="1"/>
    <xf numFmtId="1" fontId="0" fillId="5" borderId="41" xfId="0" applyNumberFormat="1" applyFill="1" applyBorder="1" applyProtection="1"/>
    <xf numFmtId="0" fontId="0" fillId="2" borderId="11" xfId="0" applyFill="1" applyBorder="1" applyProtection="1">
      <protection locked="0"/>
    </xf>
    <xf numFmtId="0" fontId="15" fillId="2" borderId="0" xfId="0" applyFont="1" applyFill="1" applyAlignment="1"/>
    <xf numFmtId="0" fontId="30" fillId="2" borderId="0" xfId="1" applyFont="1" applyFill="1" applyAlignment="1" applyProtection="1"/>
    <xf numFmtId="0" fontId="21" fillId="4" borderId="11" xfId="0" applyFont="1" applyFill="1" applyBorder="1"/>
    <xf numFmtId="1" fontId="4" fillId="0" borderId="0" xfId="0" applyNumberFormat="1" applyFont="1" applyFill="1"/>
    <xf numFmtId="167" fontId="54" fillId="0" borderId="0" xfId="5" applyNumberFormat="1" applyFont="1"/>
    <xf numFmtId="0" fontId="21" fillId="0" borderId="0" xfId="0" quotePrefix="1" applyFont="1" applyFill="1" applyBorder="1" applyAlignment="1" applyProtection="1">
      <alignment horizontal="left"/>
    </xf>
    <xf numFmtId="0" fontId="21" fillId="0" borderId="0" xfId="0" applyFont="1" applyFill="1" applyBorder="1"/>
    <xf numFmtId="0" fontId="31" fillId="2" borderId="0" xfId="4" applyFill="1" applyBorder="1"/>
    <xf numFmtId="0" fontId="31" fillId="2" borderId="42" xfId="4" applyFill="1" applyBorder="1"/>
    <xf numFmtId="0" fontId="31" fillId="2" borderId="0" xfId="4" applyFill="1"/>
    <xf numFmtId="0" fontId="31" fillId="2" borderId="21" xfId="4" applyFill="1" applyBorder="1"/>
    <xf numFmtId="0" fontId="31" fillId="2" borderId="20" xfId="4" applyFill="1" applyBorder="1"/>
    <xf numFmtId="0" fontId="10" fillId="0" borderId="0" xfId="4" applyFont="1" applyAlignment="1">
      <alignment horizontal="center"/>
    </xf>
    <xf numFmtId="166" fontId="10" fillId="0" borderId="0" xfId="4" applyNumberFormat="1" applyFont="1" applyAlignment="1">
      <alignment horizontal="center"/>
    </xf>
    <xf numFmtId="168" fontId="10" fillId="0" borderId="0" xfId="4" applyNumberFormat="1" applyFont="1" applyAlignment="1">
      <alignment horizontal="center"/>
    </xf>
    <xf numFmtId="0" fontId="10" fillId="0" borderId="0" xfId="4" applyFont="1" applyAlignment="1"/>
    <xf numFmtId="0" fontId="10" fillId="0" borderId="0" xfId="4" applyFont="1"/>
    <xf numFmtId="166" fontId="10" fillId="0" borderId="0" xfId="4" applyNumberFormat="1" applyFont="1"/>
    <xf numFmtId="168" fontId="10" fillId="0" borderId="0" xfId="4" applyNumberFormat="1" applyFont="1" applyAlignment="1"/>
    <xf numFmtId="168" fontId="10" fillId="0" borderId="0" xfId="4" applyNumberFormat="1" applyFont="1"/>
    <xf numFmtId="0" fontId="35" fillId="2" borderId="6" xfId="4" applyFont="1" applyFill="1" applyBorder="1"/>
    <xf numFmtId="0" fontId="33" fillId="2" borderId="19" xfId="4" applyFont="1" applyFill="1" applyBorder="1"/>
    <xf numFmtId="0" fontId="33" fillId="2" borderId="43" xfId="4" applyFont="1" applyFill="1" applyBorder="1"/>
    <xf numFmtId="0" fontId="33" fillId="2" borderId="42" xfId="4" applyFont="1" applyFill="1" applyBorder="1"/>
    <xf numFmtId="0" fontId="33" fillId="2" borderId="42" xfId="4" applyFont="1" applyFill="1" applyBorder="1" applyAlignment="1">
      <alignment vertical="center"/>
    </xf>
    <xf numFmtId="0" fontId="33" fillId="2" borderId="7" xfId="4" applyFont="1" applyFill="1" applyBorder="1"/>
    <xf numFmtId="0" fontId="33" fillId="2" borderId="20" xfId="4" applyFont="1" applyFill="1" applyBorder="1"/>
    <xf numFmtId="0" fontId="33" fillId="2" borderId="0" xfId="4" applyFont="1" applyFill="1" applyBorder="1"/>
    <xf numFmtId="0" fontId="5" fillId="0" borderId="0" xfId="4" applyFont="1" applyBorder="1" applyAlignment="1">
      <alignment horizontal="center"/>
    </xf>
    <xf numFmtId="0" fontId="31" fillId="2" borderId="43" xfId="4" applyFill="1" applyBorder="1"/>
    <xf numFmtId="0" fontId="37" fillId="2" borderId="0" xfId="4" applyFont="1" applyFill="1" applyBorder="1" applyAlignment="1">
      <alignment horizontal="center" vertical="center"/>
    </xf>
    <xf numFmtId="0" fontId="37" fillId="2" borderId="16" xfId="4" applyFont="1" applyFill="1" applyBorder="1" applyAlignment="1">
      <alignment horizontal="center"/>
    </xf>
    <xf numFmtId="0" fontId="31" fillId="2" borderId="0" xfId="4" applyFill="1" applyBorder="1" applyAlignment="1">
      <alignment horizontal="center" vertical="center"/>
    </xf>
    <xf numFmtId="0" fontId="31" fillId="2" borderId="0" xfId="4" applyFill="1" applyBorder="1" applyAlignment="1">
      <alignment horizontal="center"/>
    </xf>
    <xf numFmtId="0" fontId="37" fillId="2" borderId="0" xfId="4" applyFont="1" applyFill="1" applyBorder="1" applyAlignment="1">
      <alignment horizontal="center"/>
    </xf>
    <xf numFmtId="0" fontId="31" fillId="2" borderId="6" xfId="4" applyFill="1" applyBorder="1"/>
    <xf numFmtId="0" fontId="31" fillId="2" borderId="18" xfId="4" applyFill="1" applyBorder="1"/>
    <xf numFmtId="0" fontId="31" fillId="2" borderId="19" xfId="4" applyFill="1" applyBorder="1"/>
    <xf numFmtId="0" fontId="40" fillId="2" borderId="0" xfId="4" applyFont="1" applyFill="1" applyBorder="1"/>
    <xf numFmtId="0" fontId="41" fillId="2" borderId="0" xfId="4" applyFont="1" applyFill="1" applyBorder="1" applyAlignment="1">
      <alignment horizontal="center" vertical="center"/>
    </xf>
    <xf numFmtId="0" fontId="41" fillId="2" borderId="16" xfId="4" applyFont="1" applyFill="1" applyBorder="1" applyAlignment="1">
      <alignment horizontal="center"/>
    </xf>
    <xf numFmtId="0" fontId="41" fillId="2" borderId="0" xfId="4" applyFont="1" applyFill="1" applyBorder="1"/>
    <xf numFmtId="0" fontId="41" fillId="2" borderId="42" xfId="4" applyFont="1" applyFill="1" applyBorder="1"/>
    <xf numFmtId="0" fontId="41" fillId="2" borderId="0" xfId="4" applyFont="1" applyFill="1" applyBorder="1" applyAlignment="1">
      <alignment horizontal="center"/>
    </xf>
    <xf numFmtId="0" fontId="41" fillId="2" borderId="0" xfId="4" applyFont="1" applyFill="1"/>
    <xf numFmtId="0" fontId="31" fillId="0" borderId="0" xfId="4" applyBorder="1" applyAlignment="1"/>
    <xf numFmtId="0" fontId="31" fillId="0" borderId="0" xfId="4" applyBorder="1"/>
    <xf numFmtId="0" fontId="31" fillId="0" borderId="0" xfId="4"/>
    <xf numFmtId="0" fontId="31" fillId="2" borderId="7" xfId="4" applyFill="1" applyBorder="1"/>
    <xf numFmtId="170" fontId="10" fillId="0" borderId="0" xfId="4" applyNumberFormat="1" applyFont="1"/>
    <xf numFmtId="170" fontId="10" fillId="2" borderId="0" xfId="4" applyNumberFormat="1" applyFont="1" applyFill="1"/>
    <xf numFmtId="0" fontId="2" fillId="2" borderId="0" xfId="0" applyFont="1" applyFill="1" applyAlignment="1">
      <alignment vertical="top" wrapText="1"/>
    </xf>
    <xf numFmtId="0" fontId="2" fillId="2" borderId="0" xfId="0" applyFont="1" applyFill="1" applyAlignment="1"/>
    <xf numFmtId="0" fontId="2" fillId="2" borderId="0" xfId="0" applyFont="1" applyFill="1" applyAlignment="1">
      <alignment vertical="top"/>
    </xf>
    <xf numFmtId="0" fontId="20" fillId="0" borderId="0" xfId="0" applyFont="1" applyFill="1" applyBorder="1"/>
    <xf numFmtId="0" fontId="0" fillId="0" borderId="0" xfId="0" applyFill="1" applyBorder="1"/>
    <xf numFmtId="0" fontId="7" fillId="0" borderId="0" xfId="3" applyFont="1" applyFill="1" applyBorder="1"/>
    <xf numFmtId="0" fontId="7" fillId="0" borderId="0" xfId="3" applyFont="1" applyFill="1" applyBorder="1" applyProtection="1">
      <protection locked="0"/>
    </xf>
    <xf numFmtId="0" fontId="7" fillId="0" borderId="0" xfId="3" applyFont="1" applyFill="1" applyBorder="1" applyAlignment="1">
      <alignment vertical="center"/>
    </xf>
    <xf numFmtId="165" fontId="0" fillId="2" borderId="0" xfId="0" applyNumberFormat="1" applyFill="1" applyBorder="1" applyAlignment="1">
      <alignment horizontal="center"/>
    </xf>
    <xf numFmtId="2" fontId="0" fillId="2" borderId="0" xfId="0" applyNumberFormat="1" applyFill="1" applyBorder="1"/>
    <xf numFmtId="164" fontId="0" fillId="2" borderId="0" xfId="0" applyNumberFormat="1" applyFill="1" applyBorder="1" applyAlignment="1">
      <alignment wrapText="1"/>
    </xf>
    <xf numFmtId="165" fontId="0" fillId="2" borderId="0" xfId="0" applyNumberFormat="1" applyFill="1" applyBorder="1" applyAlignment="1">
      <alignment horizontal="center" wrapText="1"/>
    </xf>
    <xf numFmtId="165" fontId="29" fillId="2" borderId="0" xfId="0" applyNumberFormat="1" applyFont="1" applyFill="1" applyBorder="1" applyAlignment="1">
      <alignment horizontal="center" wrapText="1"/>
    </xf>
    <xf numFmtId="165" fontId="0" fillId="2" borderId="0" xfId="0" applyNumberFormat="1" applyFill="1" applyBorder="1" applyAlignment="1">
      <alignment wrapText="1"/>
    </xf>
    <xf numFmtId="165" fontId="0" fillId="2" borderId="0" xfId="0" quotePrefix="1" applyNumberFormat="1" applyFill="1" applyBorder="1"/>
    <xf numFmtId="169" fontId="0" fillId="2" borderId="0" xfId="0" applyNumberFormat="1" applyFill="1" applyBorder="1"/>
    <xf numFmtId="164" fontId="15" fillId="2" borderId="0" xfId="0" applyNumberFormat="1" applyFont="1" applyFill="1" applyBorder="1" applyAlignment="1">
      <alignment horizontal="left" vertical="top" wrapText="1" shrinkToFit="1"/>
    </xf>
    <xf numFmtId="0" fontId="15" fillId="2" borderId="0" xfId="0" applyFont="1" applyFill="1" applyBorder="1" applyAlignment="1">
      <alignment horizontal="left" wrapText="1"/>
    </xf>
    <xf numFmtId="164" fontId="19" fillId="2" borderId="0" xfId="0" applyNumberFormat="1" applyFont="1" applyFill="1" applyBorder="1" applyAlignment="1">
      <alignment horizontal="center" vertical="top" wrapText="1"/>
    </xf>
    <xf numFmtId="1" fontId="6" fillId="5" borderId="0" xfId="0" applyNumberFormat="1" applyFont="1" applyFill="1"/>
    <xf numFmtId="1" fontId="6" fillId="5" borderId="0" xfId="0" applyNumberFormat="1" applyFont="1" applyFill="1" applyBorder="1"/>
    <xf numFmtId="1" fontId="11" fillId="5" borderId="0" xfId="0" applyNumberFormat="1" applyFont="1" applyFill="1"/>
    <xf numFmtId="164" fontId="4" fillId="5" borderId="0" xfId="0" applyNumberFormat="1" applyFont="1" applyFill="1"/>
    <xf numFmtId="166" fontId="4" fillId="5" borderId="0" xfId="0" applyNumberFormat="1" applyFont="1" applyFill="1"/>
    <xf numFmtId="166" fontId="24" fillId="5" borderId="0" xfId="0" applyNumberFormat="1" applyFont="1" applyFill="1" applyBorder="1" applyProtection="1"/>
    <xf numFmtId="1" fontId="47" fillId="5" borderId="0" xfId="0" applyNumberFormat="1" applyFont="1" applyFill="1"/>
    <xf numFmtId="1" fontId="24" fillId="5" borderId="0" xfId="0" applyNumberFormat="1" applyFont="1" applyFill="1" applyBorder="1"/>
    <xf numFmtId="1" fontId="48" fillId="5" borderId="0" xfId="0" applyNumberFormat="1" applyFont="1" applyFill="1"/>
    <xf numFmtId="1" fontId="49" fillId="5" borderId="0" xfId="0" applyNumberFormat="1" applyFont="1" applyFill="1"/>
    <xf numFmtId="164" fontId="24" fillId="5" borderId="0" xfId="0" applyNumberFormat="1" applyFont="1" applyFill="1" applyBorder="1"/>
    <xf numFmtId="1" fontId="49" fillId="5" borderId="0" xfId="0" applyNumberFormat="1" applyFont="1" applyFill="1" applyBorder="1"/>
    <xf numFmtId="164" fontId="49" fillId="5" borderId="0" xfId="0" applyNumberFormat="1" applyFont="1" applyFill="1" applyBorder="1" applyAlignment="1">
      <alignment horizontal="right"/>
    </xf>
    <xf numFmtId="164" fontId="24" fillId="5" borderId="0" xfId="0" applyNumberFormat="1" applyFont="1" applyFill="1"/>
    <xf numFmtId="166" fontId="22" fillId="5" borderId="0" xfId="0" applyNumberFormat="1" applyFont="1" applyFill="1"/>
    <xf numFmtId="0" fontId="55" fillId="2" borderId="0" xfId="1" applyFill="1" applyAlignment="1" applyProtection="1">
      <alignment horizontal="left" wrapText="1"/>
      <protection locked="0"/>
    </xf>
    <xf numFmtId="0" fontId="0" fillId="2" borderId="0" xfId="0" applyFill="1" applyAlignment="1"/>
    <xf numFmtId="164" fontId="15" fillId="2" borderId="0" xfId="0" applyNumberFormat="1" applyFont="1" applyFill="1" applyBorder="1"/>
    <xf numFmtId="164" fontId="52" fillId="2" borderId="0" xfId="0" applyNumberFormat="1" applyFont="1" applyFill="1" applyBorder="1" applyAlignment="1">
      <alignment horizontal="left" vertical="top" wrapText="1" shrinkToFit="1"/>
    </xf>
    <xf numFmtId="0" fontId="15" fillId="2" borderId="0" xfId="0" applyFont="1" applyFill="1" applyAlignment="1" applyProtection="1">
      <alignment horizontal="left"/>
      <protection locked="0"/>
    </xf>
    <xf numFmtId="1" fontId="0" fillId="2" borderId="27" xfId="0" applyNumberFormat="1" applyFill="1" applyBorder="1" applyAlignment="1" applyProtection="1">
      <alignment horizontal="left" wrapText="1"/>
      <protection locked="0"/>
    </xf>
    <xf numFmtId="1" fontId="22" fillId="2" borderId="0" xfId="0" applyNumberFormat="1" applyFont="1" applyFill="1" applyBorder="1"/>
    <xf numFmtId="1" fontId="24" fillId="2" borderId="0" xfId="0" applyNumberFormat="1" applyFont="1" applyFill="1"/>
    <xf numFmtId="1" fontId="22" fillId="2" borderId="0" xfId="0" applyNumberFormat="1" applyFont="1" applyFill="1"/>
    <xf numFmtId="1" fontId="4" fillId="2" borderId="0" xfId="0" applyNumberFormat="1" applyFont="1" applyFill="1"/>
    <xf numFmtId="1" fontId="0" fillId="2" borderId="0" xfId="0" applyNumberFormat="1" applyFill="1"/>
    <xf numFmtId="1" fontId="0" fillId="2" borderId="28" xfId="0" applyNumberFormat="1" applyFill="1" applyBorder="1" applyAlignment="1" applyProtection="1">
      <alignment horizontal="left" wrapText="1"/>
      <protection locked="0"/>
    </xf>
    <xf numFmtId="1" fontId="15" fillId="0" borderId="27" xfId="0" applyNumberFormat="1" applyFont="1" applyFill="1" applyBorder="1" applyAlignment="1" applyProtection="1">
      <alignment horizontal="left" vertical="top" wrapText="1"/>
      <protection locked="0"/>
    </xf>
    <xf numFmtId="1" fontId="27" fillId="0" borderId="5" xfId="0" applyNumberFormat="1" applyFont="1" applyFill="1" applyBorder="1" applyAlignment="1" applyProtection="1">
      <alignment horizontal="center"/>
    </xf>
    <xf numFmtId="1" fontId="27" fillId="0" borderId="5" xfId="0" applyNumberFormat="1" applyFont="1" applyFill="1" applyBorder="1" applyAlignment="1" applyProtection="1">
      <alignment horizontal="center" vertical="top"/>
    </xf>
    <xf numFmtId="0" fontId="15" fillId="2" borderId="0" xfId="0" applyFont="1" applyFill="1" applyAlignment="1">
      <alignment vertical="top" wrapText="1"/>
    </xf>
    <xf numFmtId="0" fontId="53" fillId="2" borderId="0" xfId="0" applyFont="1" applyFill="1" applyAlignment="1">
      <alignment horizontal="left"/>
    </xf>
    <xf numFmtId="0" fontId="53" fillId="2" borderId="0" xfId="0" applyFont="1" applyFill="1"/>
    <xf numFmtId="165" fontId="15" fillId="2" borderId="45" xfId="0" applyNumberFormat="1" applyFont="1" applyFill="1" applyBorder="1" applyProtection="1">
      <protection locked="0"/>
    </xf>
    <xf numFmtId="0" fontId="0" fillId="6" borderId="11" xfId="0" applyFill="1" applyBorder="1" applyAlignment="1" applyProtection="1">
      <alignment horizontal="center"/>
      <protection locked="0"/>
    </xf>
    <xf numFmtId="1" fontId="15" fillId="0" borderId="50" xfId="0" applyNumberFormat="1" applyFont="1" applyFill="1" applyBorder="1" applyAlignment="1" applyProtection="1">
      <alignment horizontal="left" wrapText="1"/>
      <protection locked="0"/>
    </xf>
    <xf numFmtId="0" fontId="56" fillId="0" borderId="0" xfId="0" applyFont="1" applyAlignment="1">
      <alignment vertical="center"/>
    </xf>
    <xf numFmtId="0" fontId="57" fillId="0" borderId="0" xfId="0" applyFont="1" applyAlignment="1">
      <alignment vertical="center"/>
    </xf>
    <xf numFmtId="164" fontId="15" fillId="2" borderId="11" xfId="0" applyNumberFormat="1" applyFont="1" applyFill="1" applyBorder="1" applyProtection="1">
      <protection locked="0"/>
    </xf>
    <xf numFmtId="164" fontId="15" fillId="2" borderId="10" xfId="0" applyNumberFormat="1" applyFont="1" applyFill="1" applyBorder="1" applyProtection="1">
      <protection locked="0"/>
    </xf>
    <xf numFmtId="164" fontId="15" fillId="2" borderId="45" xfId="0" applyNumberFormat="1" applyFont="1" applyFill="1" applyBorder="1" applyProtection="1">
      <protection locked="0"/>
    </xf>
    <xf numFmtId="164" fontId="15" fillId="2" borderId="34" xfId="0" applyNumberFormat="1" applyFont="1" applyFill="1" applyBorder="1" applyProtection="1">
      <protection locked="0"/>
    </xf>
    <xf numFmtId="164" fontId="15" fillId="2" borderId="35" xfId="0" applyNumberFormat="1" applyFont="1" applyFill="1" applyBorder="1" applyProtection="1">
      <protection locked="0"/>
    </xf>
    <xf numFmtId="164" fontId="15" fillId="2" borderId="47" xfId="0" applyNumberFormat="1" applyFont="1" applyFill="1" applyBorder="1" applyProtection="1">
      <protection locked="0"/>
    </xf>
    <xf numFmtId="164" fontId="15" fillId="2" borderId="8" xfId="0" applyNumberFormat="1" applyFont="1" applyFill="1" applyBorder="1" applyProtection="1">
      <protection locked="0"/>
    </xf>
    <xf numFmtId="164" fontId="15" fillId="2" borderId="48" xfId="0" applyNumberFormat="1" applyFont="1" applyFill="1" applyBorder="1" applyProtection="1">
      <protection locked="0"/>
    </xf>
    <xf numFmtId="164" fontId="14" fillId="5" borderId="0" xfId="0" applyNumberFormat="1" applyFont="1" applyFill="1" applyBorder="1"/>
    <xf numFmtId="164" fontId="4" fillId="5" borderId="0" xfId="0" applyNumberFormat="1" applyFont="1" applyFill="1" applyBorder="1"/>
    <xf numFmtId="165" fontId="15" fillId="2" borderId="44" xfId="0" applyNumberFormat="1" applyFont="1" applyFill="1" applyBorder="1" applyProtection="1">
      <protection locked="0"/>
    </xf>
    <xf numFmtId="165" fontId="15" fillId="2" borderId="20" xfId="0" applyNumberFormat="1" applyFont="1" applyFill="1" applyBorder="1" applyProtection="1">
      <protection locked="0"/>
    </xf>
    <xf numFmtId="165" fontId="15" fillId="2" borderId="46" xfId="0" applyNumberFormat="1" applyFont="1" applyFill="1" applyBorder="1" applyProtection="1">
      <protection locked="0"/>
    </xf>
    <xf numFmtId="165" fontId="15" fillId="2" borderId="34" xfId="0" applyNumberFormat="1" applyFont="1" applyFill="1" applyBorder="1" applyProtection="1">
      <protection locked="0"/>
    </xf>
    <xf numFmtId="165" fontId="15" fillId="2" borderId="47" xfId="0" applyNumberFormat="1" applyFont="1" applyFill="1" applyBorder="1" applyProtection="1">
      <protection locked="0"/>
    </xf>
    <xf numFmtId="165" fontId="15" fillId="2" borderId="8" xfId="0" applyNumberFormat="1" applyFont="1" applyFill="1" applyBorder="1" applyProtection="1">
      <protection locked="0"/>
    </xf>
    <xf numFmtId="165" fontId="15" fillId="2" borderId="48" xfId="0" applyNumberFormat="1" applyFont="1" applyFill="1" applyBorder="1" applyProtection="1">
      <protection locked="0"/>
    </xf>
    <xf numFmtId="165" fontId="5" fillId="0" borderId="15" xfId="0" applyNumberFormat="1" applyFont="1" applyFill="1" applyBorder="1" applyProtection="1"/>
    <xf numFmtId="165" fontId="4" fillId="5" borderId="0" xfId="0" applyNumberFormat="1" applyFont="1" applyFill="1" applyBorder="1"/>
    <xf numFmtId="165" fontId="10" fillId="5" borderId="0" xfId="0" applyNumberFormat="1" applyFont="1" applyFill="1" applyBorder="1"/>
    <xf numFmtId="165" fontId="4" fillId="5" borderId="0" xfId="0" applyNumberFormat="1" applyFont="1" applyFill="1"/>
    <xf numFmtId="165" fontId="10" fillId="5" borderId="0" xfId="0" applyNumberFormat="1" applyFont="1" applyFill="1" applyBorder="1" applyProtection="1"/>
    <xf numFmtId="165" fontId="0" fillId="5" borderId="11" xfId="0" applyNumberFormat="1" applyFill="1" applyBorder="1" applyProtection="1"/>
    <xf numFmtId="0" fontId="58" fillId="0" borderId="0" xfId="0" applyFont="1" applyBorder="1" applyAlignment="1"/>
    <xf numFmtId="0" fontId="1" fillId="0" borderId="0" xfId="0" applyFont="1"/>
    <xf numFmtId="0" fontId="58" fillId="0" borderId="1" xfId="0" applyFont="1" applyBorder="1"/>
    <xf numFmtId="0" fontId="59" fillId="0" borderId="22" xfId="0" applyFont="1" applyBorder="1"/>
    <xf numFmtId="0" fontId="58" fillId="0" borderId="23" xfId="0" applyFont="1" applyBorder="1"/>
    <xf numFmtId="0" fontId="58" fillId="0" borderId="0" xfId="0" applyFont="1"/>
    <xf numFmtId="0" fontId="58" fillId="0" borderId="51" xfId="0" applyFont="1" applyBorder="1"/>
    <xf numFmtId="0" fontId="58" fillId="0" borderId="0" xfId="0" applyFont="1" applyBorder="1"/>
    <xf numFmtId="0" fontId="58" fillId="0" borderId="29" xfId="0" applyFont="1" applyBorder="1"/>
    <xf numFmtId="171" fontId="58" fillId="0" borderId="29" xfId="0" applyNumberFormat="1" applyFont="1" applyBorder="1"/>
    <xf numFmtId="171" fontId="58" fillId="0" borderId="0" xfId="0" applyNumberFormat="1" applyFont="1"/>
    <xf numFmtId="171" fontId="58" fillId="0" borderId="29" xfId="0" applyNumberFormat="1" applyFont="1" applyBorder="1" applyAlignment="1">
      <alignment horizontal="center" vertical="center"/>
    </xf>
    <xf numFmtId="171" fontId="58" fillId="0" borderId="0" xfId="0" applyNumberFormat="1" applyFont="1" applyAlignment="1">
      <alignment horizontal="center" vertical="center"/>
    </xf>
    <xf numFmtId="0" fontId="58" fillId="0" borderId="0" xfId="0" applyFont="1" applyAlignment="1">
      <alignment wrapText="1"/>
    </xf>
    <xf numFmtId="0" fontId="58" fillId="0" borderId="0" xfId="0" applyFont="1" applyBorder="1" applyAlignment="1">
      <alignment wrapText="1"/>
    </xf>
    <xf numFmtId="0" fontId="58" fillId="0" borderId="29" xfId="0" applyFont="1" applyBorder="1" applyAlignment="1">
      <alignment horizontal="center" vertical="center"/>
    </xf>
    <xf numFmtId="10" fontId="58" fillId="0" borderId="0" xfId="0" applyNumberFormat="1" applyFont="1" applyBorder="1"/>
    <xf numFmtId="171" fontId="59" fillId="0" borderId="29" xfId="0" applyNumberFormat="1" applyFont="1" applyBorder="1" applyAlignment="1">
      <alignment horizontal="center" vertical="center"/>
    </xf>
    <xf numFmtId="0" fontId="58" fillId="0" borderId="52" xfId="0" applyFont="1" applyBorder="1"/>
    <xf numFmtId="0" fontId="58" fillId="0" borderId="16" xfId="0" applyFont="1" applyBorder="1"/>
    <xf numFmtId="0" fontId="58" fillId="0" borderId="53" xfId="0" applyFont="1" applyBorder="1" applyAlignment="1">
      <alignment horizontal="center" vertical="center"/>
    </xf>
    <xf numFmtId="0" fontId="58" fillId="0" borderId="0" xfId="0" applyFont="1" applyAlignment="1">
      <alignment horizontal="center" vertical="center"/>
    </xf>
    <xf numFmtId="0" fontId="58" fillId="0" borderId="22" xfId="0" applyFont="1" applyBorder="1"/>
    <xf numFmtId="0" fontId="58" fillId="0" borderId="53" xfId="0" applyFont="1" applyBorder="1"/>
    <xf numFmtId="0" fontId="58" fillId="0" borderId="0" xfId="0" applyFont="1" applyAlignment="1">
      <alignment horizontal="center" vertical="center" wrapText="1"/>
    </xf>
    <xf numFmtId="10" fontId="58" fillId="0" borderId="0" xfId="0" applyNumberFormat="1" applyFont="1"/>
    <xf numFmtId="0" fontId="59" fillId="0" borderId="0" xfId="0" applyFont="1"/>
    <xf numFmtId="2" fontId="58" fillId="0" borderId="0" xfId="0" applyNumberFormat="1" applyFont="1"/>
    <xf numFmtId="0" fontId="58" fillId="0" borderId="0" xfId="0" applyFont="1" applyAlignment="1"/>
    <xf numFmtId="2" fontId="58" fillId="0" borderId="0" xfId="0" applyNumberFormat="1" applyFont="1" applyBorder="1" applyAlignment="1">
      <alignment horizontal="center" vertical="center"/>
    </xf>
    <xf numFmtId="171" fontId="59" fillId="0" borderId="0" xfId="0" applyNumberFormat="1" applyFont="1"/>
    <xf numFmtId="0" fontId="59" fillId="0" borderId="0" xfId="0" applyFont="1" applyAlignment="1">
      <alignment wrapText="1"/>
    </xf>
    <xf numFmtId="172" fontId="58" fillId="0" borderId="0" xfId="0" applyNumberFormat="1" applyFont="1"/>
    <xf numFmtId="0" fontId="2" fillId="2" borderId="0" xfId="0" applyFont="1" applyFill="1" applyBorder="1" applyAlignment="1">
      <alignment vertical="top" wrapText="1"/>
    </xf>
    <xf numFmtId="0" fontId="0" fillId="0" borderId="0" xfId="0" applyAlignment="1">
      <alignment vertical="top" wrapText="1"/>
    </xf>
    <xf numFmtId="0" fontId="15" fillId="2" borderId="0" xfId="0" applyFont="1" applyFill="1" applyAlignment="1">
      <alignment vertical="top" wrapText="1"/>
    </xf>
    <xf numFmtId="0" fontId="2" fillId="2" borderId="0" xfId="0" applyFont="1" applyFill="1" applyAlignment="1">
      <alignment vertical="top" wrapText="1"/>
    </xf>
    <xf numFmtId="0" fontId="0" fillId="0" borderId="0" xfId="0" applyAlignment="1">
      <alignment wrapText="1"/>
    </xf>
    <xf numFmtId="0" fontId="0" fillId="2" borderId="0" xfId="0" applyFill="1" applyAlignment="1">
      <alignment wrapText="1"/>
    </xf>
    <xf numFmtId="164" fontId="51" fillId="2" borderId="0" xfId="0" applyNumberFormat="1" applyFont="1" applyFill="1" applyBorder="1" applyAlignment="1">
      <alignment horizontal="center" vertical="top" wrapText="1"/>
    </xf>
    <xf numFmtId="0" fontId="51" fillId="0" borderId="0" xfId="0" applyFont="1" applyAlignment="1"/>
    <xf numFmtId="0" fontId="15" fillId="2" borderId="0" xfId="0" applyFont="1" applyFill="1" applyAlignment="1"/>
    <xf numFmtId="164" fontId="15" fillId="2" borderId="0" xfId="0" applyNumberFormat="1" applyFont="1" applyFill="1" applyBorder="1" applyAlignment="1">
      <alignment horizontal="left" vertical="top" wrapText="1" shrinkToFit="1"/>
    </xf>
    <xf numFmtId="0" fontId="15" fillId="2" borderId="0" xfId="0" applyFont="1" applyFill="1" applyBorder="1" applyAlignment="1">
      <alignment horizontal="left" vertical="top" wrapText="1"/>
    </xf>
    <xf numFmtId="0" fontId="0" fillId="0" borderId="0" xfId="0" applyAlignment="1">
      <alignment horizontal="left" vertical="top"/>
    </xf>
    <xf numFmtId="0" fontId="55" fillId="2" borderId="0" xfId="1" applyFill="1" applyAlignment="1" applyProtection="1">
      <alignment horizontal="left" wrapText="1"/>
      <protection locked="0"/>
    </xf>
    <xf numFmtId="164" fontId="15" fillId="2" borderId="0" xfId="0" applyNumberFormat="1" applyFont="1" applyFill="1" applyBorder="1" applyAlignment="1">
      <alignment horizontal="left" vertical="top" wrapText="1"/>
    </xf>
    <xf numFmtId="0" fontId="15" fillId="0" borderId="0" xfId="0" applyFont="1" applyAlignment="1"/>
    <xf numFmtId="2" fontId="0" fillId="3" borderId="43" xfId="0" applyNumberFormat="1" applyFill="1" applyBorder="1" applyAlignment="1">
      <alignment horizontal="center"/>
    </xf>
    <xf numFmtId="2" fontId="0" fillId="3" borderId="42" xfId="0" applyNumberFormat="1" applyFill="1" applyBorder="1" applyAlignment="1">
      <alignment horizontal="center"/>
    </xf>
    <xf numFmtId="2" fontId="0" fillId="3" borderId="7" xfId="0" applyNumberFormat="1" applyFill="1" applyBorder="1" applyAlignment="1">
      <alignment horizontal="center"/>
    </xf>
    <xf numFmtId="2" fontId="0" fillId="3" borderId="20" xfId="0" applyNumberFormat="1" applyFill="1" applyBorder="1" applyAlignment="1">
      <alignment horizontal="center"/>
    </xf>
    <xf numFmtId="165" fontId="15" fillId="2" borderId="0" xfId="0" applyNumberFormat="1" applyFont="1" applyFill="1" applyBorder="1" applyAlignment="1">
      <alignment horizontal="center" vertical="center"/>
    </xf>
    <xf numFmtId="165" fontId="15" fillId="2" borderId="0" xfId="0" applyNumberFormat="1" applyFont="1" applyFill="1" applyBorder="1" applyAlignment="1">
      <alignment horizontal="center" wrapText="1"/>
    </xf>
    <xf numFmtId="2" fontId="0" fillId="2" borderId="0" xfId="0" applyNumberFormat="1" applyFill="1" applyBorder="1" applyAlignment="1">
      <alignment horizontal="center"/>
    </xf>
    <xf numFmtId="165" fontId="15" fillId="3" borderId="32" xfId="0" applyNumberFormat="1" applyFont="1" applyFill="1" applyBorder="1" applyAlignment="1">
      <alignment horizontal="center" vertical="center"/>
    </xf>
    <xf numFmtId="165" fontId="15" fillId="3" borderId="49" xfId="0" applyNumberFormat="1" applyFont="1" applyFill="1" applyBorder="1" applyAlignment="1">
      <alignment horizontal="center" vertical="center"/>
    </xf>
    <xf numFmtId="165" fontId="15" fillId="3" borderId="45" xfId="0" applyNumberFormat="1" applyFont="1" applyFill="1" applyBorder="1" applyAlignment="1">
      <alignment horizontal="center" vertical="center"/>
    </xf>
    <xf numFmtId="165" fontId="15" fillId="3" borderId="6" xfId="0" applyNumberFormat="1" applyFont="1" applyFill="1" applyBorder="1" applyAlignment="1">
      <alignment horizontal="center" wrapText="1"/>
    </xf>
    <xf numFmtId="165" fontId="15" fillId="3" borderId="19" xfId="0" applyNumberFormat="1" applyFont="1" applyFill="1" applyBorder="1" applyAlignment="1">
      <alignment horizontal="center" wrapText="1"/>
    </xf>
    <xf numFmtId="165" fontId="15" fillId="3" borderId="43" xfId="0" applyNumberFormat="1" applyFont="1" applyFill="1" applyBorder="1" applyAlignment="1">
      <alignment horizontal="center" wrapText="1"/>
    </xf>
    <xf numFmtId="165" fontId="15" fillId="3" borderId="42" xfId="0" applyNumberFormat="1" applyFont="1" applyFill="1" applyBorder="1" applyAlignment="1">
      <alignment horizontal="center" wrapText="1"/>
    </xf>
    <xf numFmtId="165" fontId="15" fillId="3" borderId="12" xfId="0" applyNumberFormat="1" applyFont="1" applyFill="1" applyBorder="1" applyAlignment="1">
      <alignment horizontal="center" wrapText="1"/>
    </xf>
    <xf numFmtId="165" fontId="15" fillId="3" borderId="17" xfId="0" applyNumberFormat="1" applyFont="1" applyFill="1" applyBorder="1" applyAlignment="1">
      <alignment horizontal="center" wrapText="1"/>
    </xf>
    <xf numFmtId="0" fontId="31" fillId="2" borderId="0" xfId="4" applyFill="1" applyBorder="1" applyAlignment="1">
      <alignment horizontal="center" vertical="center"/>
    </xf>
    <xf numFmtId="0" fontId="31" fillId="2" borderId="0" xfId="4" applyFill="1" applyBorder="1" applyAlignment="1">
      <alignment horizontal="center"/>
    </xf>
    <xf numFmtId="0" fontId="31" fillId="2" borderId="6" xfId="4" applyFill="1" applyBorder="1" applyAlignment="1"/>
    <xf numFmtId="0" fontId="31" fillId="0" borderId="18" xfId="4" applyBorder="1" applyAlignment="1"/>
    <xf numFmtId="0" fontId="31" fillId="0" borderId="19" xfId="4" applyBorder="1" applyAlignment="1"/>
    <xf numFmtId="0" fontId="37" fillId="2" borderId="0" xfId="4" applyFont="1" applyFill="1" applyBorder="1" applyAlignment="1"/>
    <xf numFmtId="0" fontId="31" fillId="0" borderId="0" xfId="4" applyAlignment="1"/>
    <xf numFmtId="0" fontId="31" fillId="2" borderId="0" xfId="4" applyFill="1" applyBorder="1" applyAlignment="1">
      <alignment wrapText="1"/>
    </xf>
    <xf numFmtId="0" fontId="37" fillId="2" borderId="43" xfId="4" applyFont="1" applyFill="1" applyBorder="1" applyAlignment="1"/>
    <xf numFmtId="0" fontId="31" fillId="0" borderId="42" xfId="4" applyBorder="1" applyAlignment="1"/>
    <xf numFmtId="0" fontId="31" fillId="0" borderId="43" xfId="4" applyBorder="1" applyAlignment="1"/>
    <xf numFmtId="0" fontId="31" fillId="0" borderId="7" xfId="4" applyBorder="1" applyAlignment="1"/>
    <xf numFmtId="0" fontId="31" fillId="0" borderId="21" xfId="4" applyBorder="1" applyAlignment="1"/>
    <xf numFmtId="0" fontId="31" fillId="0" borderId="20" xfId="4" applyBorder="1" applyAlignment="1"/>
    <xf numFmtId="0" fontId="36" fillId="2" borderId="43" xfId="4" applyFont="1" applyFill="1" applyBorder="1" applyAlignment="1">
      <alignment horizontal="center"/>
    </xf>
    <xf numFmtId="0" fontId="36" fillId="2" borderId="0" xfId="4" applyFont="1" applyFill="1" applyBorder="1" applyAlignment="1">
      <alignment horizontal="center"/>
    </xf>
    <xf numFmtId="0" fontId="36" fillId="2" borderId="42" xfId="4" applyFont="1" applyFill="1" applyBorder="1" applyAlignment="1">
      <alignment horizontal="center"/>
    </xf>
    <xf numFmtId="0" fontId="37" fillId="2" borderId="0" xfId="4" applyFont="1" applyFill="1" applyBorder="1" applyAlignment="1">
      <alignment horizontal="center" vertical="center"/>
    </xf>
    <xf numFmtId="0" fontId="5" fillId="2" borderId="0" xfId="4" applyFont="1" applyFill="1" applyBorder="1" applyAlignment="1"/>
    <xf numFmtId="0" fontId="31" fillId="0" borderId="0" xfId="4" applyBorder="1" applyAlignment="1"/>
    <xf numFmtId="0" fontId="31" fillId="2" borderId="0" xfId="4" applyFill="1" applyBorder="1" applyAlignment="1"/>
    <xf numFmtId="0" fontId="5" fillId="0" borderId="0" xfId="4" applyFont="1" applyBorder="1" applyAlignment="1">
      <alignment horizontal="center"/>
    </xf>
    <xf numFmtId="0" fontId="58" fillId="0" borderId="0" xfId="0" applyFont="1" applyAlignment="1">
      <alignment wrapText="1"/>
    </xf>
    <xf numFmtId="0" fontId="59" fillId="0" borderId="51" xfId="0" applyFont="1" applyBorder="1" applyAlignment="1">
      <alignment horizontal="left" vertical="top" wrapText="1"/>
    </xf>
    <xf numFmtId="0" fontId="59" fillId="0" borderId="0" xfId="0" applyFont="1" applyBorder="1" applyAlignment="1">
      <alignment horizontal="left" vertical="top" wrapText="1"/>
    </xf>
    <xf numFmtId="0" fontId="59" fillId="0" borderId="29" xfId="0" applyFont="1" applyBorder="1" applyAlignment="1">
      <alignment horizontal="left" vertical="top" wrapText="1"/>
    </xf>
    <xf numFmtId="0" fontId="59" fillId="0" borderId="1" xfId="0" applyFont="1" applyBorder="1" applyAlignment="1">
      <alignment horizontal="left" vertical="top"/>
    </xf>
    <xf numFmtId="0" fontId="59" fillId="0" borderId="22" xfId="0" applyFont="1" applyBorder="1" applyAlignment="1">
      <alignment horizontal="left" vertical="top"/>
    </xf>
    <xf numFmtId="0" fontId="59" fillId="0" borderId="23" xfId="0" applyFont="1" applyBorder="1" applyAlignment="1">
      <alignment horizontal="left" vertical="top"/>
    </xf>
  </cellXfs>
  <cellStyles count="6">
    <cellStyle name="Hyperlink" xfId="1" builtinId="8"/>
    <cellStyle name="Normal" xfId="0" builtinId="0"/>
    <cellStyle name="Normal 2" xfId="2"/>
    <cellStyle name="Normal 3" xfId="3"/>
    <cellStyle name="Normal_D11 814745  EANCB Calculator (Equivalent Annual Net Cost to Business) - unlocked for BRE use March 2011" xfId="4"/>
    <cellStyle name="Percent" xfId="5" builtinId="5"/>
  </cellStyles>
  <dxfs count="3">
    <dxf>
      <fill>
        <patternFill>
          <bgColor indexed="10"/>
        </patternFill>
      </fill>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5</xdr:col>
      <xdr:colOff>1013460</xdr:colOff>
      <xdr:row>5</xdr:row>
      <xdr:rowOff>175260</xdr:rowOff>
    </xdr:from>
    <xdr:to>
      <xdr:col>6</xdr:col>
      <xdr:colOff>617220</xdr:colOff>
      <xdr:row>7</xdr:row>
      <xdr:rowOff>0</xdr:rowOff>
    </xdr:to>
    <xdr:sp macro="" textlink="">
      <xdr:nvSpPr>
        <xdr:cNvPr id="2" name="TextBox 1"/>
        <xdr:cNvSpPr txBox="1"/>
      </xdr:nvSpPr>
      <xdr:spPr>
        <a:xfrm>
          <a:off x="4450080" y="1135380"/>
          <a:ext cx="784860" cy="2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(£1000's)</a:t>
          </a:r>
        </a:p>
      </xdr:txBody>
    </xdr:sp>
    <xdr:clientData/>
  </xdr:twoCellAnchor>
  <xdr:twoCellAnchor>
    <xdr:from>
      <xdr:col>4</xdr:col>
      <xdr:colOff>396240</xdr:colOff>
      <xdr:row>19</xdr:row>
      <xdr:rowOff>0</xdr:rowOff>
    </xdr:from>
    <xdr:to>
      <xdr:col>5</xdr:col>
      <xdr:colOff>548640</xdr:colOff>
      <xdr:row>20</xdr:row>
      <xdr:rowOff>15240</xdr:rowOff>
    </xdr:to>
    <xdr:sp macro="" textlink="">
      <xdr:nvSpPr>
        <xdr:cNvPr id="3" name="TextBox 2"/>
        <xdr:cNvSpPr txBox="1"/>
      </xdr:nvSpPr>
      <xdr:spPr>
        <a:xfrm>
          <a:off x="3200400" y="3467100"/>
          <a:ext cx="784860" cy="205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£1000's</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0</xdr:colOff>
          <xdr:row>27</xdr:row>
          <xdr:rowOff>0</xdr:rowOff>
        </xdr:from>
        <xdr:to>
          <xdr:col>27</xdr:col>
          <xdr:colOff>314325</xdr:colOff>
          <xdr:row>30</xdr:row>
          <xdr:rowOff>390525</xdr:rowOff>
        </xdr:to>
        <xdr:sp macro="" textlink="">
          <xdr:nvSpPr>
            <xdr:cNvPr id="28673" name="Object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13</xdr:row>
          <xdr:rowOff>57150</xdr:rowOff>
        </xdr:from>
        <xdr:to>
          <xdr:col>7</xdr:col>
          <xdr:colOff>104775</xdr:colOff>
          <xdr:row>16</xdr:row>
          <xdr:rowOff>104775</xdr:rowOff>
        </xdr:to>
        <xdr:sp macro="" textlink="">
          <xdr:nvSpPr>
            <xdr:cNvPr id="28674" name="Object 2" hidden="1">
              <a:extLst>
                <a:ext uri="{63B3BB69-23CF-44E3-9099-C40C66FF867C}">
                  <a14:compatExt spid="_x0000_s2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39</xdr:row>
          <xdr:rowOff>0</xdr:rowOff>
        </xdr:from>
        <xdr:to>
          <xdr:col>22</xdr:col>
          <xdr:colOff>200025</xdr:colOff>
          <xdr:row>44</xdr:row>
          <xdr:rowOff>28575</xdr:rowOff>
        </xdr:to>
        <xdr:sp macro="" textlink="">
          <xdr:nvSpPr>
            <xdr:cNvPr id="28675" name="Object 3" hidden="1">
              <a:extLst>
                <a:ext uri="{63B3BB69-23CF-44E3-9099-C40C66FF867C}">
                  <a14:compatExt spid="_x0000_s2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533400</xdr:colOff>
          <xdr:row>44</xdr:row>
          <xdr:rowOff>28575</xdr:rowOff>
        </xdr:from>
        <xdr:to>
          <xdr:col>33</xdr:col>
          <xdr:colOff>180975</xdr:colOff>
          <xdr:row>54</xdr:row>
          <xdr:rowOff>161925</xdr:rowOff>
        </xdr:to>
        <xdr:sp macro="" textlink="">
          <xdr:nvSpPr>
            <xdr:cNvPr id="28676" name="Object 4" hidden="1">
              <a:extLst>
                <a:ext uri="{63B3BB69-23CF-44E3-9099-C40C66FF867C}">
                  <a14:compatExt spid="_x0000_s2867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daniels\AppData\Local\Microsoft\Windows\Temporary%20Internet%20Files\Content.Outlook\8QY1L5KW\Ventilatio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sheetName val="Windows savings "/>
      <sheetName val="Ventilation classroom "/>
      <sheetName val="Fume Cupboard"/>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tterregulation@bis.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oleObject" Target="../embeddings/oleObject2.bin"/><Relationship Id="rId11" Type="http://schemas.openxmlformats.org/officeDocument/2006/relationships/image" Target="../media/image4.w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wmf"/></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sheetPr>
  <dimension ref="B1:N72"/>
  <sheetViews>
    <sheetView zoomScale="85" zoomScaleNormal="90" workbookViewId="0">
      <selection activeCell="B15" sqref="B15:E15"/>
    </sheetView>
  </sheetViews>
  <sheetFormatPr defaultColWidth="8.88671875" defaultRowHeight="15" x14ac:dyDescent="0.2"/>
  <cols>
    <col min="1" max="1" width="2.6640625" style="2" customWidth="1"/>
    <col min="2" max="2" width="24.6640625" style="2" customWidth="1"/>
    <col min="3" max="3" width="22.5546875" style="2" customWidth="1"/>
    <col min="4" max="4" width="27.109375" style="2" customWidth="1"/>
    <col min="5" max="5" width="24.5546875" style="2" customWidth="1"/>
    <col min="6" max="12" width="8.88671875" style="2"/>
    <col min="13" max="13" width="9.44140625" style="2" bestFit="1" customWidth="1"/>
    <col min="14" max="16384" width="8.88671875" style="2"/>
  </cols>
  <sheetData>
    <row r="1" spans="2:14" ht="37.5" customHeight="1" x14ac:dyDescent="0.2">
      <c r="B1" s="303" t="s">
        <v>73</v>
      </c>
      <c r="C1" s="303"/>
      <c r="D1" s="303"/>
      <c r="E1" s="304"/>
      <c r="L1" s="24"/>
      <c r="M1" s="9"/>
      <c r="N1" s="15"/>
    </row>
    <row r="2" spans="2:14" ht="50.25" customHeight="1" x14ac:dyDescent="0.2">
      <c r="B2" s="303"/>
      <c r="C2" s="303"/>
      <c r="D2" s="303"/>
      <c r="E2" s="304"/>
      <c r="L2" s="24"/>
      <c r="M2" s="9"/>
      <c r="N2" s="15"/>
    </row>
    <row r="3" spans="2:14" ht="27.75" hidden="1" customHeight="1" x14ac:dyDescent="0.25">
      <c r="B3" s="303"/>
      <c r="C3" s="303"/>
      <c r="D3" s="303"/>
      <c r="E3" s="304"/>
      <c r="G3" s="25"/>
      <c r="H3" s="26"/>
      <c r="I3" s="24"/>
      <c r="J3" s="24"/>
      <c r="L3" s="24"/>
      <c r="M3" s="9"/>
      <c r="N3" s="15"/>
    </row>
    <row r="4" spans="2:14" ht="27.75" customHeight="1" x14ac:dyDescent="0.25">
      <c r="B4" s="202"/>
      <c r="C4" s="202"/>
      <c r="D4" s="202"/>
      <c r="E4" s="9"/>
      <c r="G4" s="25"/>
      <c r="H4" s="26"/>
      <c r="I4" s="24"/>
      <c r="J4" s="24"/>
      <c r="L4" s="24"/>
      <c r="M4" s="9"/>
      <c r="N4" s="15"/>
    </row>
    <row r="5" spans="2:14" ht="27.75" customHeight="1" x14ac:dyDescent="0.2">
      <c r="B5" s="310" t="s">
        <v>102</v>
      </c>
      <c r="C5" s="311"/>
      <c r="D5" s="311"/>
      <c r="E5" s="311"/>
      <c r="G5" s="25"/>
      <c r="H5" s="26"/>
      <c r="I5" s="24"/>
      <c r="J5" s="24"/>
      <c r="L5" s="24"/>
      <c r="M5" s="9"/>
      <c r="N5" s="15"/>
    </row>
    <row r="6" spans="2:14" ht="23.25" customHeight="1" x14ac:dyDescent="0.2">
      <c r="B6" s="311"/>
      <c r="C6" s="311"/>
      <c r="D6" s="311"/>
      <c r="E6" s="311"/>
      <c r="G6" s="25"/>
      <c r="H6" s="26"/>
      <c r="I6" s="24"/>
      <c r="J6" s="24"/>
      <c r="L6" s="24"/>
      <c r="M6" s="9"/>
      <c r="N6" s="15"/>
    </row>
    <row r="7" spans="2:14" ht="17.25" customHeight="1" x14ac:dyDescent="0.3">
      <c r="B7" s="6"/>
      <c r="C7" s="220"/>
      <c r="D7" s="220"/>
      <c r="E7" s="220"/>
      <c r="G7" s="25"/>
      <c r="H7" s="26"/>
      <c r="I7" s="24"/>
      <c r="J7" s="24"/>
      <c r="L7" s="24"/>
      <c r="M7" s="9"/>
      <c r="N7" s="15"/>
    </row>
    <row r="8" spans="2:14" ht="15" customHeight="1" x14ac:dyDescent="0.2">
      <c r="B8" s="306" t="s">
        <v>101</v>
      </c>
      <c r="C8" s="306"/>
      <c r="D8" s="306"/>
      <c r="E8" s="306"/>
      <c r="G8" s="24"/>
      <c r="I8" s="24"/>
      <c r="J8" s="24"/>
      <c r="L8" s="24"/>
      <c r="M8" s="9"/>
      <c r="N8" s="15"/>
    </row>
    <row r="9" spans="2:14" ht="15" customHeight="1" x14ac:dyDescent="0.2">
      <c r="B9" s="306"/>
      <c r="C9" s="306"/>
      <c r="D9" s="306"/>
      <c r="E9" s="306"/>
      <c r="G9" s="15"/>
      <c r="H9" s="15"/>
      <c r="I9" s="15"/>
      <c r="J9" s="15"/>
      <c r="K9" s="15"/>
      <c r="L9" s="15"/>
      <c r="M9" s="15"/>
      <c r="N9" s="15"/>
    </row>
    <row r="10" spans="2:14" ht="18.75" customHeight="1" x14ac:dyDescent="0.2">
      <c r="B10" s="306"/>
      <c r="C10" s="306"/>
      <c r="D10" s="306"/>
      <c r="E10" s="306"/>
      <c r="G10" s="15"/>
      <c r="H10" s="15"/>
      <c r="I10" s="15"/>
      <c r="J10" s="15"/>
      <c r="K10" s="15"/>
      <c r="L10" s="15"/>
      <c r="M10" s="15"/>
      <c r="N10" s="15"/>
    </row>
    <row r="11" spans="2:14" ht="27" customHeight="1" x14ac:dyDescent="0.25">
      <c r="B11" s="200"/>
      <c r="C11" s="200"/>
      <c r="D11" s="200"/>
      <c r="E11" s="200"/>
      <c r="G11" s="15"/>
      <c r="H11" s="15"/>
      <c r="I11" s="15"/>
      <c r="J11" s="15"/>
      <c r="K11" s="15"/>
      <c r="L11" s="15"/>
      <c r="M11" s="15"/>
      <c r="N11" s="15"/>
    </row>
    <row r="12" spans="2:14" ht="22.5" customHeight="1" x14ac:dyDescent="0.25">
      <c r="B12" s="221" t="s">
        <v>79</v>
      </c>
      <c r="C12" s="200"/>
      <c r="D12" s="200"/>
      <c r="E12" s="200"/>
      <c r="G12" s="15"/>
      <c r="H12" s="15"/>
      <c r="I12" s="15"/>
      <c r="J12" s="15"/>
      <c r="K12" s="15"/>
      <c r="L12" s="15"/>
      <c r="M12" s="15"/>
      <c r="N12" s="15"/>
    </row>
    <row r="13" spans="2:14" ht="22.5" customHeight="1" x14ac:dyDescent="0.3">
      <c r="B13" s="234" t="s">
        <v>81</v>
      </c>
      <c r="C13" s="200"/>
      <c r="D13" s="200"/>
      <c r="E13" s="200"/>
      <c r="G13" s="15"/>
      <c r="H13" s="15"/>
      <c r="I13" s="15"/>
      <c r="J13" s="15"/>
      <c r="K13" s="15"/>
      <c r="L13" s="15"/>
      <c r="M13" s="15"/>
      <c r="N13" s="15"/>
    </row>
    <row r="14" spans="2:14" ht="22.5" customHeight="1" x14ac:dyDescent="0.3">
      <c r="B14" s="234"/>
      <c r="C14" s="200"/>
      <c r="D14" s="200"/>
      <c r="E14" s="200"/>
      <c r="G14" s="15"/>
      <c r="H14" s="15"/>
      <c r="I14" s="15"/>
      <c r="J14" s="15"/>
      <c r="K14" s="15"/>
      <c r="L14" s="15"/>
      <c r="M14" s="15"/>
      <c r="N14" s="15"/>
    </row>
    <row r="15" spans="2:14" ht="25.5" customHeight="1" x14ac:dyDescent="0.25">
      <c r="B15" s="307" t="s">
        <v>104</v>
      </c>
      <c r="C15" s="308"/>
      <c r="D15" s="308"/>
      <c r="E15" s="308"/>
      <c r="I15" s="15"/>
      <c r="J15" s="15"/>
      <c r="K15" s="15"/>
      <c r="L15" s="15"/>
      <c r="M15" s="15"/>
      <c r="N15" s="15"/>
    </row>
    <row r="16" spans="2:14" ht="10.5" customHeight="1" x14ac:dyDescent="0.3">
      <c r="B16" s="201"/>
      <c r="C16" s="201"/>
      <c r="D16" s="201"/>
      <c r="E16" s="201"/>
      <c r="I16" s="15"/>
      <c r="J16" s="15"/>
      <c r="K16" s="15"/>
      <c r="L16" s="15"/>
      <c r="M16" s="15"/>
      <c r="N16" s="15"/>
    </row>
    <row r="17" spans="2:14" ht="21.75" customHeight="1" x14ac:dyDescent="0.3">
      <c r="B17" s="117" t="s">
        <v>36</v>
      </c>
      <c r="G17" s="15"/>
      <c r="H17" s="15"/>
      <c r="I17" s="15"/>
      <c r="J17" s="15"/>
      <c r="K17" s="15"/>
      <c r="L17" s="15"/>
    </row>
    <row r="18" spans="2:14" ht="16.5" customHeight="1" x14ac:dyDescent="0.25">
      <c r="B18" s="237">
        <v>10</v>
      </c>
      <c r="G18" s="15"/>
      <c r="H18" s="15"/>
      <c r="I18" s="15"/>
      <c r="J18" s="15"/>
      <c r="K18" s="15"/>
      <c r="L18" s="15"/>
    </row>
    <row r="19" spans="2:14" ht="12" customHeight="1" x14ac:dyDescent="0.2">
      <c r="B19" s="118"/>
      <c r="C19" s="118"/>
      <c r="D19" s="15"/>
      <c r="E19" s="15"/>
      <c r="F19" s="15"/>
      <c r="G19" s="15"/>
      <c r="H19" s="15"/>
      <c r="I19" s="15"/>
      <c r="J19" s="15"/>
      <c r="K19" s="15"/>
      <c r="L19" s="15"/>
    </row>
    <row r="20" spans="2:14" ht="24" customHeight="1" x14ac:dyDescent="0.2">
      <c r="B20" s="235" t="s">
        <v>82</v>
      </c>
      <c r="C20" s="15"/>
      <c r="D20" s="15"/>
      <c r="E20" s="15"/>
      <c r="F20" s="15"/>
      <c r="G20" s="15"/>
      <c r="H20" s="15"/>
      <c r="I20" s="15"/>
      <c r="J20" s="15"/>
      <c r="K20" s="15"/>
      <c r="L20" s="15"/>
      <c r="M20" s="15"/>
      <c r="N20" s="15"/>
    </row>
    <row r="21" spans="2:14" ht="24" customHeight="1" x14ac:dyDescent="0.2">
      <c r="B21" s="235"/>
      <c r="C21" s="15"/>
      <c r="D21" s="15"/>
      <c r="E21" s="15"/>
      <c r="F21" s="15"/>
      <c r="G21" s="15"/>
      <c r="H21" s="15"/>
      <c r="I21" s="15"/>
      <c r="J21" s="15"/>
      <c r="K21" s="15"/>
      <c r="L21" s="15"/>
      <c r="M21" s="15"/>
      <c r="N21" s="15"/>
    </row>
    <row r="22" spans="2:14" ht="32.25" customHeight="1" x14ac:dyDescent="0.2">
      <c r="B22" s="299" t="s">
        <v>100</v>
      </c>
      <c r="C22" s="299"/>
      <c r="D22" s="299"/>
      <c r="E22" s="299"/>
      <c r="F22" s="15"/>
      <c r="G22" s="15"/>
      <c r="H22" s="15"/>
      <c r="I22" s="15"/>
      <c r="J22" s="15"/>
      <c r="K22" s="15"/>
      <c r="L22" s="15"/>
      <c r="M22" s="15"/>
      <c r="N22" s="15"/>
    </row>
    <row r="23" spans="2:14" ht="19.5" customHeight="1" x14ac:dyDescent="0.2">
      <c r="B23" s="233"/>
      <c r="C23" s="233"/>
      <c r="D23" s="233"/>
      <c r="E23" s="233"/>
      <c r="F23" s="15"/>
      <c r="G23" s="15"/>
      <c r="H23" s="15"/>
      <c r="I23" s="15"/>
      <c r="J23" s="15"/>
      <c r="K23" s="15"/>
      <c r="L23" s="15"/>
      <c r="M23" s="15"/>
      <c r="N23" s="15"/>
    </row>
    <row r="24" spans="2:14" ht="19.5" customHeight="1" x14ac:dyDescent="0.2">
      <c r="B24" s="235" t="s">
        <v>97</v>
      </c>
      <c r="C24" s="15"/>
      <c r="D24" s="15"/>
      <c r="E24" s="15"/>
      <c r="F24" s="15"/>
      <c r="G24" s="15"/>
      <c r="H24" s="15"/>
      <c r="I24" s="15"/>
      <c r="J24" s="15"/>
      <c r="K24" s="15"/>
      <c r="L24" s="15"/>
      <c r="M24" s="15"/>
      <c r="N24" s="15"/>
    </row>
    <row r="25" spans="2:14" ht="19.5" customHeight="1" x14ac:dyDescent="0.2">
      <c r="F25" s="15"/>
      <c r="G25" s="15"/>
      <c r="H25" s="15"/>
      <c r="I25" s="15"/>
      <c r="J25" s="15"/>
      <c r="K25" s="15"/>
      <c r="L25" s="15"/>
      <c r="M25" s="15"/>
      <c r="N25" s="15"/>
    </row>
    <row r="26" spans="2:14" ht="19.5" customHeight="1" x14ac:dyDescent="0.2">
      <c r="B26" s="299" t="s">
        <v>105</v>
      </c>
      <c r="C26" s="299"/>
      <c r="D26" s="299"/>
      <c r="E26" s="299"/>
      <c r="F26" s="15"/>
      <c r="G26" s="15"/>
      <c r="H26" s="15"/>
      <c r="I26" s="15"/>
      <c r="J26" s="15"/>
      <c r="K26" s="15"/>
      <c r="L26" s="15"/>
      <c r="M26" s="15"/>
      <c r="N26" s="15"/>
    </row>
    <row r="27" spans="2:14" ht="19.5" customHeight="1" x14ac:dyDescent="0.2">
      <c r="B27" s="299"/>
      <c r="C27" s="299"/>
      <c r="D27" s="299"/>
      <c r="E27" s="299"/>
      <c r="F27" s="15"/>
      <c r="G27" s="15"/>
      <c r="H27" s="15"/>
      <c r="I27" s="15"/>
      <c r="J27" s="15"/>
      <c r="K27" s="15"/>
      <c r="L27" s="15"/>
      <c r="M27" s="15"/>
      <c r="N27" s="15"/>
    </row>
    <row r="28" spans="2:14" ht="19.5" customHeight="1" x14ac:dyDescent="0.2">
      <c r="B28" s="299"/>
      <c r="C28" s="299"/>
      <c r="D28" s="299"/>
      <c r="E28" s="299"/>
      <c r="F28" s="15"/>
      <c r="G28" s="15"/>
      <c r="H28" s="15"/>
      <c r="I28" s="15"/>
      <c r="J28" s="15"/>
      <c r="K28" s="15"/>
      <c r="L28" s="15"/>
      <c r="M28" s="15"/>
      <c r="N28" s="15"/>
    </row>
    <row r="29" spans="2:14" ht="19.5" customHeight="1" x14ac:dyDescent="0.2">
      <c r="B29" s="299" t="s">
        <v>106</v>
      </c>
      <c r="C29" s="299"/>
      <c r="D29" s="299"/>
      <c r="E29" s="299"/>
      <c r="F29" s="15"/>
      <c r="G29" s="15"/>
      <c r="H29" s="15"/>
      <c r="I29" s="15"/>
      <c r="J29" s="15"/>
      <c r="K29" s="15"/>
      <c r="L29" s="15"/>
      <c r="M29" s="15"/>
      <c r="N29" s="15"/>
    </row>
    <row r="30" spans="2:14" ht="19.5" customHeight="1" x14ac:dyDescent="0.2">
      <c r="B30" s="299"/>
      <c r="C30" s="299"/>
      <c r="D30" s="299"/>
      <c r="E30" s="299"/>
      <c r="F30" s="15"/>
      <c r="G30" s="15"/>
      <c r="H30" s="15"/>
      <c r="I30" s="15"/>
      <c r="J30" s="15"/>
      <c r="K30" s="15"/>
      <c r="L30" s="15"/>
      <c r="M30" s="15"/>
      <c r="N30" s="15"/>
    </row>
    <row r="31" spans="2:14" ht="14.25" customHeight="1" x14ac:dyDescent="0.2">
      <c r="B31" s="298"/>
      <c r="C31" s="298"/>
      <c r="D31" s="298"/>
      <c r="E31" s="298"/>
      <c r="F31" s="15"/>
      <c r="G31" s="15"/>
      <c r="H31" s="15"/>
      <c r="I31" s="15"/>
      <c r="J31" s="15"/>
      <c r="K31" s="15"/>
      <c r="L31" s="15"/>
      <c r="M31" s="15"/>
      <c r="N31" s="15"/>
    </row>
    <row r="32" spans="2:14" ht="14.25" customHeight="1" x14ac:dyDescent="0.2">
      <c r="B32" s="233"/>
      <c r="C32" s="233"/>
      <c r="D32" s="233"/>
      <c r="E32" s="233"/>
      <c r="F32" s="15"/>
      <c r="G32" s="15"/>
      <c r="H32" s="15"/>
      <c r="I32" s="15"/>
      <c r="J32" s="15"/>
      <c r="K32" s="15"/>
      <c r="L32" s="15"/>
      <c r="M32" s="15"/>
      <c r="N32" s="15"/>
    </row>
    <row r="33" spans="2:14" ht="18" customHeight="1" x14ac:dyDescent="0.25">
      <c r="B33" s="133" t="s">
        <v>80</v>
      </c>
      <c r="C33" s="134"/>
      <c r="D33" s="6"/>
      <c r="E33" s="6"/>
      <c r="F33" s="15"/>
      <c r="G33" s="15"/>
      <c r="H33" s="15"/>
      <c r="I33" s="15"/>
      <c r="J33" s="15"/>
      <c r="K33" s="15"/>
      <c r="L33" s="15"/>
      <c r="M33" s="15"/>
      <c r="N33" s="15"/>
    </row>
    <row r="34" spans="2:14" ht="18" customHeight="1" x14ac:dyDescent="0.25">
      <c r="B34" s="133"/>
      <c r="C34" s="134"/>
      <c r="D34" s="6"/>
      <c r="E34" s="6"/>
      <c r="F34" s="15"/>
      <c r="G34" s="15"/>
      <c r="H34" s="15"/>
      <c r="I34" s="15"/>
      <c r="J34" s="15"/>
      <c r="K34" s="15"/>
      <c r="L34" s="15"/>
      <c r="M34" s="15"/>
      <c r="N34" s="15"/>
    </row>
    <row r="35" spans="2:14" ht="15" customHeight="1" x14ac:dyDescent="0.2">
      <c r="B35" s="309" t="s">
        <v>108</v>
      </c>
      <c r="C35" s="309"/>
      <c r="D35" s="309"/>
      <c r="E35" s="309"/>
      <c r="F35" s="15"/>
      <c r="G35" s="15"/>
      <c r="H35" s="15"/>
      <c r="I35" s="15"/>
      <c r="J35" s="15"/>
      <c r="K35" s="15"/>
      <c r="L35" s="15"/>
      <c r="M35" s="15"/>
      <c r="N35" s="15"/>
    </row>
    <row r="36" spans="2:14" ht="15" customHeight="1" x14ac:dyDescent="0.25">
      <c r="B36" s="218"/>
      <c r="C36" s="222"/>
      <c r="D36" s="222"/>
      <c r="E36" s="222"/>
      <c r="F36" s="15"/>
      <c r="G36" s="15"/>
      <c r="H36" s="15"/>
      <c r="I36" s="15"/>
      <c r="J36" s="15"/>
      <c r="K36" s="15"/>
      <c r="L36" s="15"/>
      <c r="M36" s="15"/>
      <c r="N36" s="15"/>
    </row>
    <row r="37" spans="2:14" ht="15" customHeight="1" x14ac:dyDescent="0.25">
      <c r="B37" s="218"/>
      <c r="C37" s="222"/>
      <c r="D37" s="222"/>
      <c r="E37" s="222"/>
      <c r="F37" s="15"/>
      <c r="G37" s="15"/>
      <c r="H37" s="15"/>
      <c r="I37" s="15"/>
      <c r="J37" s="15"/>
      <c r="K37" s="15"/>
      <c r="L37" s="15"/>
      <c r="M37" s="15"/>
      <c r="N37" s="15"/>
    </row>
    <row r="38" spans="2:14" ht="15.75" x14ac:dyDescent="0.25">
      <c r="B38" s="305" t="s">
        <v>44</v>
      </c>
      <c r="C38" s="305"/>
      <c r="F38" s="15"/>
      <c r="G38" s="15"/>
      <c r="H38" s="15"/>
      <c r="I38" s="15"/>
      <c r="J38" s="15"/>
      <c r="K38" s="15"/>
      <c r="L38" s="15"/>
      <c r="M38" s="15"/>
      <c r="N38" s="15"/>
    </row>
    <row r="39" spans="2:14" x14ac:dyDescent="0.2">
      <c r="F39" s="15"/>
      <c r="G39" s="15"/>
      <c r="H39" s="15"/>
      <c r="I39" s="15"/>
      <c r="J39" s="15"/>
      <c r="K39" s="15"/>
      <c r="L39" s="15"/>
      <c r="M39" s="15"/>
      <c r="N39" s="15"/>
    </row>
    <row r="40" spans="2:14" ht="51.75" customHeight="1" x14ac:dyDescent="0.2">
      <c r="B40" s="300" t="s">
        <v>98</v>
      </c>
      <c r="C40" s="301"/>
      <c r="D40" s="301"/>
      <c r="E40" s="301"/>
      <c r="F40" s="15"/>
      <c r="G40" s="15"/>
      <c r="H40" s="15"/>
      <c r="I40" s="15"/>
      <c r="J40" s="15"/>
      <c r="K40" s="15"/>
      <c r="L40" s="15"/>
      <c r="M40" s="15"/>
      <c r="N40" s="15"/>
    </row>
    <row r="41" spans="2:14" ht="37.5" customHeight="1" x14ac:dyDescent="0.2">
      <c r="B41" s="301"/>
      <c r="C41" s="301"/>
      <c r="D41" s="301"/>
      <c r="E41" s="301"/>
      <c r="F41" s="15"/>
      <c r="G41" s="15"/>
      <c r="H41" s="15"/>
      <c r="I41" s="15"/>
      <c r="J41" s="15"/>
      <c r="K41" s="15"/>
      <c r="L41" s="15"/>
      <c r="M41" s="15"/>
      <c r="N41" s="15"/>
    </row>
    <row r="42" spans="2:14" ht="71.25" customHeight="1" x14ac:dyDescent="0.2">
      <c r="B42" s="302" t="s">
        <v>99</v>
      </c>
      <c r="C42" s="302"/>
      <c r="D42" s="302"/>
      <c r="E42" s="302"/>
      <c r="F42" s="15"/>
      <c r="G42" s="15"/>
      <c r="H42" s="15"/>
      <c r="I42" s="15"/>
      <c r="J42" s="15"/>
      <c r="K42" s="15"/>
      <c r="L42" s="15"/>
      <c r="M42" s="15"/>
      <c r="N42" s="15"/>
    </row>
    <row r="43" spans="2:14" ht="14.25" customHeight="1" x14ac:dyDescent="0.2">
      <c r="B43" s="184"/>
      <c r="C43" s="185"/>
      <c r="D43" s="185"/>
      <c r="E43" s="185"/>
      <c r="F43" s="15"/>
      <c r="G43" s="15"/>
      <c r="H43" s="15"/>
      <c r="I43" s="15"/>
      <c r="J43" s="15"/>
      <c r="K43" s="15"/>
      <c r="L43" s="15"/>
      <c r="M43" s="15"/>
      <c r="N43" s="15"/>
    </row>
    <row r="44" spans="2:14" ht="15" customHeight="1" x14ac:dyDescent="0.2">
      <c r="B44" s="297" t="s">
        <v>107</v>
      </c>
      <c r="C44" s="298"/>
      <c r="D44" s="298"/>
      <c r="E44" s="298"/>
      <c r="F44" s="15"/>
      <c r="G44" s="15"/>
      <c r="H44" s="15"/>
      <c r="I44" s="15"/>
      <c r="J44" s="15"/>
      <c r="K44" s="15"/>
      <c r="L44" s="15"/>
      <c r="M44" s="15"/>
      <c r="N44" s="15"/>
    </row>
    <row r="45" spans="2:14" ht="15" customHeight="1" x14ac:dyDescent="0.2">
      <c r="B45" s="298"/>
      <c r="C45" s="298"/>
      <c r="D45" s="298"/>
      <c r="E45" s="298"/>
      <c r="F45" s="15"/>
      <c r="G45" s="15"/>
      <c r="H45" s="15"/>
      <c r="I45" s="15"/>
      <c r="J45" s="15"/>
      <c r="K45" s="15"/>
      <c r="L45" s="15"/>
      <c r="M45" s="15"/>
      <c r="N45" s="15"/>
    </row>
    <row r="46" spans="2:14" ht="36.75" customHeight="1" x14ac:dyDescent="0.2">
      <c r="B46" s="298"/>
      <c r="C46" s="298"/>
      <c r="D46" s="298"/>
      <c r="E46" s="298"/>
      <c r="F46" s="15"/>
      <c r="G46" s="15"/>
      <c r="H46" s="15"/>
      <c r="I46" s="15"/>
      <c r="J46" s="15"/>
      <c r="K46" s="15"/>
      <c r="L46" s="15"/>
      <c r="M46" s="15"/>
      <c r="N46" s="15"/>
    </row>
    <row r="47" spans="2:14" ht="67.5" customHeight="1" x14ac:dyDescent="0.2">
      <c r="B47" s="300" t="s">
        <v>103</v>
      </c>
      <c r="C47" s="298"/>
      <c r="D47" s="298"/>
      <c r="E47" s="298"/>
      <c r="F47" s="15"/>
      <c r="G47" s="15"/>
      <c r="H47" s="15"/>
      <c r="I47" s="15"/>
      <c r="J47" s="15"/>
      <c r="K47" s="15"/>
      <c r="L47" s="15"/>
      <c r="M47" s="15"/>
      <c r="N47" s="15"/>
    </row>
    <row r="48" spans="2:14" ht="63.75" customHeight="1" x14ac:dyDescent="0.2">
      <c r="C48" s="186"/>
      <c r="D48" s="184"/>
      <c r="E48" s="184"/>
      <c r="F48" s="15"/>
      <c r="G48" s="15"/>
      <c r="H48" s="15"/>
      <c r="I48" s="15"/>
      <c r="J48" s="15"/>
      <c r="K48" s="15"/>
      <c r="L48" s="15"/>
      <c r="M48" s="15"/>
      <c r="N48" s="15"/>
    </row>
    <row r="49" spans="2:14" x14ac:dyDescent="0.2">
      <c r="D49" s="119"/>
      <c r="E49" s="119"/>
      <c r="F49" s="15"/>
      <c r="G49" s="15"/>
      <c r="H49" s="15"/>
      <c r="I49" s="15"/>
      <c r="J49" s="15"/>
      <c r="K49" s="15"/>
      <c r="M49" s="15"/>
      <c r="N49" s="15"/>
    </row>
    <row r="50" spans="2:14" s="219" customFormat="1" ht="15" customHeight="1" x14ac:dyDescent="0.2">
      <c r="B50" s="2"/>
      <c r="C50" s="2"/>
      <c r="D50" s="186"/>
      <c r="E50" s="186"/>
    </row>
    <row r="51" spans="2:14" s="219" customFormat="1" x14ac:dyDescent="0.2">
      <c r="B51" s="2"/>
      <c r="C51" s="2"/>
      <c r="D51" s="186"/>
      <c r="E51" s="186"/>
    </row>
    <row r="52" spans="2:14" s="219" customFormat="1" x14ac:dyDescent="0.2">
      <c r="B52" s="2"/>
      <c r="C52" s="2"/>
      <c r="D52" s="186"/>
      <c r="E52" s="186"/>
    </row>
    <row r="53" spans="2:14" x14ac:dyDescent="0.2">
      <c r="F53" s="15"/>
      <c r="G53" s="15"/>
      <c r="H53" s="15"/>
      <c r="I53" s="15"/>
      <c r="J53" s="15"/>
      <c r="K53" s="15"/>
    </row>
    <row r="54" spans="2:14" x14ac:dyDescent="0.2">
      <c r="F54" s="15"/>
      <c r="G54" s="15"/>
      <c r="H54" s="15"/>
      <c r="I54" s="15"/>
      <c r="J54" s="15"/>
      <c r="K54" s="15"/>
    </row>
    <row r="55" spans="2:14" x14ac:dyDescent="0.2">
      <c r="F55" s="23"/>
    </row>
    <row r="56" spans="2:14" ht="15" customHeight="1" x14ac:dyDescent="0.2"/>
    <row r="57" spans="2:14" ht="15" customHeight="1" x14ac:dyDescent="0.2"/>
    <row r="58" spans="2:14" ht="24.75" customHeight="1" x14ac:dyDescent="0.2"/>
    <row r="59" spans="2:14" ht="38.25" customHeight="1" x14ac:dyDescent="0.2"/>
    <row r="60" spans="2:14" ht="15" customHeight="1" x14ac:dyDescent="0.2"/>
    <row r="61" spans="2:14" ht="25.5" customHeight="1" x14ac:dyDescent="0.2">
      <c r="F61" s="185"/>
      <c r="G61" s="185"/>
      <c r="H61" s="185"/>
      <c r="I61" s="185"/>
      <c r="J61" s="185"/>
      <c r="K61" s="185"/>
    </row>
    <row r="62" spans="2:14" ht="15" customHeight="1" x14ac:dyDescent="0.2">
      <c r="F62" s="185"/>
      <c r="G62" s="185"/>
      <c r="H62" s="185"/>
      <c r="I62" s="185"/>
      <c r="J62" s="185"/>
      <c r="K62" s="185"/>
    </row>
    <row r="63" spans="2:14" ht="91.5" customHeight="1" x14ac:dyDescent="0.2">
      <c r="F63" s="185"/>
      <c r="G63" s="185"/>
      <c r="H63" s="185"/>
      <c r="I63" s="185"/>
      <c r="J63" s="185"/>
      <c r="K63" s="185"/>
    </row>
    <row r="64" spans="2:14" ht="50.25" customHeight="1" x14ac:dyDescent="0.2">
      <c r="F64" s="184"/>
      <c r="G64" s="184"/>
      <c r="H64" s="184"/>
      <c r="I64" s="184"/>
      <c r="J64" s="184"/>
      <c r="K64" s="184"/>
    </row>
    <row r="65" spans="6:11" ht="3" customHeight="1" x14ac:dyDescent="0.2">
      <c r="F65" s="184"/>
      <c r="G65" s="184"/>
      <c r="H65" s="184"/>
      <c r="I65" s="184"/>
      <c r="J65" s="184"/>
      <c r="K65" s="184"/>
    </row>
    <row r="66" spans="6:11" ht="15" customHeight="1" x14ac:dyDescent="0.2">
      <c r="F66" s="184"/>
      <c r="G66" s="184"/>
      <c r="H66" s="184"/>
      <c r="I66" s="184"/>
      <c r="J66" s="184"/>
      <c r="K66" s="184"/>
    </row>
    <row r="67" spans="6:11" x14ac:dyDescent="0.2">
      <c r="F67" s="184"/>
      <c r="G67" s="184"/>
      <c r="H67" s="184"/>
      <c r="I67" s="184"/>
      <c r="J67" s="184"/>
      <c r="K67" s="184"/>
    </row>
    <row r="68" spans="6:11" ht="74.25" customHeight="1" x14ac:dyDescent="0.2">
      <c r="F68" s="184"/>
      <c r="G68" s="184"/>
      <c r="H68" s="184"/>
      <c r="I68" s="184"/>
      <c r="J68" s="184"/>
      <c r="K68" s="184"/>
    </row>
    <row r="69" spans="6:11" x14ac:dyDescent="0.2">
      <c r="F69" s="119"/>
      <c r="G69" s="119"/>
      <c r="H69" s="119"/>
      <c r="I69" s="119"/>
      <c r="J69" s="119"/>
      <c r="K69" s="119"/>
    </row>
    <row r="70" spans="6:11" x14ac:dyDescent="0.2">
      <c r="F70" s="186"/>
      <c r="G70" s="186"/>
      <c r="H70" s="186"/>
      <c r="I70" s="186"/>
      <c r="J70" s="186"/>
      <c r="K70" s="186"/>
    </row>
    <row r="71" spans="6:11" x14ac:dyDescent="0.2">
      <c r="F71" s="186"/>
      <c r="G71" s="186"/>
      <c r="H71" s="186"/>
      <c r="I71" s="186"/>
      <c r="J71" s="186"/>
      <c r="K71" s="186"/>
    </row>
    <row r="72" spans="6:11" x14ac:dyDescent="0.2">
      <c r="F72" s="186"/>
      <c r="G72" s="186"/>
      <c r="H72" s="186"/>
      <c r="I72" s="186"/>
      <c r="J72" s="186"/>
      <c r="K72" s="186"/>
    </row>
  </sheetData>
  <sheetProtection selectLockedCells="1"/>
  <mergeCells count="13">
    <mergeCell ref="B1:E3"/>
    <mergeCell ref="B38:C38"/>
    <mergeCell ref="B8:E10"/>
    <mergeCell ref="B15:E15"/>
    <mergeCell ref="B22:E22"/>
    <mergeCell ref="B35:E35"/>
    <mergeCell ref="B5:E6"/>
    <mergeCell ref="B44:E46"/>
    <mergeCell ref="B26:E28"/>
    <mergeCell ref="B29:E31"/>
    <mergeCell ref="B47:E47"/>
    <mergeCell ref="B40:E41"/>
    <mergeCell ref="B42:E42"/>
  </mergeCells>
  <phoneticPr fontId="28" type="noConversion"/>
  <hyperlinks>
    <hyperlink ref="B35" r:id="rId1"/>
  </hyperlinks>
  <pageMargins left="0.43" right="0.28000000000000003" top="0.5600000000000000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W163"/>
  <sheetViews>
    <sheetView tabSelected="1" view="pageBreakPreview" zoomScaleNormal="80" zoomScaleSheetLayoutView="100" workbookViewId="0">
      <selection activeCell="D3" sqref="D3"/>
    </sheetView>
  </sheetViews>
  <sheetFormatPr defaultColWidth="8.88671875" defaultRowHeight="15" x14ac:dyDescent="0.2"/>
  <cols>
    <col min="1" max="1" width="4.5546875" style="2" customWidth="1"/>
    <col min="2" max="2" width="1.88671875" style="2" customWidth="1"/>
    <col min="3" max="3" width="12.88671875" style="2" customWidth="1"/>
    <col min="4" max="4" width="14.109375" style="2" customWidth="1"/>
    <col min="5" max="5" width="7.5546875" style="2" customWidth="1"/>
    <col min="6" max="7" width="14.109375" style="2" customWidth="1"/>
    <col min="8" max="10" width="8.88671875" style="2"/>
    <col min="11" max="11" width="10" style="2" customWidth="1"/>
    <col min="12" max="12" width="9.109375" style="2" customWidth="1"/>
    <col min="13" max="13" width="18.88671875" style="2" customWidth="1"/>
    <col min="14" max="16384" width="8.88671875" style="2"/>
  </cols>
  <sheetData>
    <row r="1" spans="2:23" s="24" customFormat="1" x14ac:dyDescent="0.25">
      <c r="H1" s="26"/>
      <c r="K1" s="2"/>
    </row>
    <row r="3" spans="2:23" x14ac:dyDescent="0.25">
      <c r="B3" s="3" t="s">
        <v>109</v>
      </c>
      <c r="D3" s="132" t="s">
        <v>312</v>
      </c>
    </row>
    <row r="4" spans="2:23" x14ac:dyDescent="0.25">
      <c r="K4" s="15"/>
      <c r="L4" s="15"/>
      <c r="M4" s="15"/>
      <c r="N4" s="15"/>
      <c r="O4" s="15"/>
      <c r="P4" s="15"/>
      <c r="Q4" s="15"/>
      <c r="R4" s="15"/>
      <c r="S4" s="15"/>
      <c r="T4" s="15"/>
      <c r="U4" s="15"/>
      <c r="V4" s="15"/>
      <c r="W4" s="15"/>
    </row>
    <row r="5" spans="2:23" ht="15.6" x14ac:dyDescent="0.3">
      <c r="B5" s="6" t="s">
        <v>72</v>
      </c>
      <c r="C5" s="6"/>
      <c r="D5" s="6"/>
      <c r="K5" s="15"/>
      <c r="L5" s="14"/>
      <c r="M5" s="15"/>
      <c r="N5" s="15"/>
      <c r="O5" s="15"/>
      <c r="P5" s="15"/>
      <c r="Q5" s="15"/>
      <c r="R5" s="15"/>
      <c r="S5" s="15"/>
      <c r="T5" s="15"/>
      <c r="U5" s="15"/>
      <c r="V5" s="15"/>
      <c r="W5" s="15"/>
    </row>
    <row r="6" spans="2:23" ht="15.6" thickBot="1" x14ac:dyDescent="0.3">
      <c r="K6" s="15"/>
      <c r="L6" s="19"/>
      <c r="M6" s="19"/>
      <c r="N6" s="18"/>
      <c r="O6" s="18"/>
      <c r="P6" s="18"/>
      <c r="Q6" s="18"/>
      <c r="R6" s="18"/>
      <c r="S6" s="18"/>
      <c r="T6" s="18"/>
      <c r="U6" s="18"/>
      <c r="V6" s="18"/>
      <c r="W6" s="15"/>
    </row>
    <row r="7" spans="2:23" x14ac:dyDescent="0.2">
      <c r="C7" s="5"/>
      <c r="D7" s="90"/>
      <c r="E7" s="91" t="s">
        <v>78</v>
      </c>
      <c r="F7" s="90"/>
      <c r="G7" s="90"/>
      <c r="H7" s="92"/>
      <c r="I7" s="71"/>
      <c r="J7" s="71"/>
      <c r="K7" s="72"/>
      <c r="L7" s="73"/>
      <c r="M7" s="73"/>
      <c r="N7" s="21"/>
      <c r="O7" s="21"/>
      <c r="P7" s="21"/>
      <c r="Q7" s="21"/>
      <c r="R7" s="21"/>
      <c r="S7" s="21"/>
      <c r="T7" s="21"/>
      <c r="U7" s="21"/>
      <c r="V7" s="21"/>
      <c r="W7" s="15"/>
    </row>
    <row r="8" spans="2:23" ht="15.6" thickBot="1" x14ac:dyDescent="0.3">
      <c r="C8" s="93" t="s">
        <v>11</v>
      </c>
      <c r="D8" s="16">
        <f>G16-G12</f>
        <v>0</v>
      </c>
      <c r="E8" s="94" t="s">
        <v>12</v>
      </c>
      <c r="F8" s="16">
        <f>G17-G11</f>
        <v>78.515705974539102</v>
      </c>
      <c r="G8" s="94" t="s">
        <v>6</v>
      </c>
      <c r="H8" s="17">
        <f>G18-G13</f>
        <v>-11.253987408310422</v>
      </c>
      <c r="I8" s="71"/>
      <c r="J8" s="71"/>
      <c r="K8" s="72"/>
      <c r="L8" s="73"/>
      <c r="M8" s="73"/>
      <c r="N8" s="20"/>
      <c r="O8" s="20"/>
      <c r="P8" s="20"/>
      <c r="Q8" s="20"/>
      <c r="R8" s="20"/>
      <c r="S8" s="20"/>
      <c r="T8" s="20"/>
      <c r="U8" s="20"/>
      <c r="V8" s="20"/>
      <c r="W8" s="15"/>
    </row>
    <row r="9" spans="2:23" ht="15.6" thickBot="1" x14ac:dyDescent="0.3">
      <c r="C9" s="1"/>
      <c r="D9" s="71"/>
      <c r="E9" s="71"/>
      <c r="F9" s="71"/>
      <c r="G9" s="71"/>
      <c r="H9" s="71"/>
      <c r="I9" s="71"/>
      <c r="J9" s="71"/>
      <c r="K9" s="72"/>
      <c r="L9" s="73"/>
      <c r="M9" s="73"/>
      <c r="N9" s="20"/>
      <c r="O9" s="20"/>
      <c r="P9" s="20"/>
      <c r="Q9" s="20"/>
      <c r="R9" s="20"/>
      <c r="S9" s="20"/>
      <c r="T9" s="20"/>
      <c r="U9" s="20"/>
      <c r="V9" s="20"/>
      <c r="W9" s="15"/>
    </row>
    <row r="10" spans="2:23" s="4" customFormat="1" ht="36.6" thickBot="1" x14ac:dyDescent="0.3">
      <c r="C10" s="7" t="s">
        <v>3</v>
      </c>
      <c r="D10" s="74" t="s">
        <v>9</v>
      </c>
      <c r="E10" s="109" t="s">
        <v>7</v>
      </c>
      <c r="F10" s="74" t="s">
        <v>8</v>
      </c>
      <c r="G10" s="75" t="s">
        <v>37</v>
      </c>
      <c r="H10" s="76"/>
      <c r="I10" s="76"/>
      <c r="J10" s="76"/>
      <c r="K10" s="316"/>
      <c r="L10" s="316"/>
      <c r="M10" s="316"/>
      <c r="N10" s="22"/>
      <c r="O10" s="22"/>
      <c r="P10" s="22"/>
      <c r="Q10" s="22"/>
      <c r="R10" s="22"/>
      <c r="S10" s="22"/>
      <c r="T10" s="22"/>
      <c r="U10" s="22"/>
      <c r="V10" s="22"/>
      <c r="W10" s="27"/>
    </row>
    <row r="11" spans="2:23" ht="16.5" hidden="1" customHeight="1" thickBot="1" x14ac:dyDescent="0.3">
      <c r="C11" s="8" t="s">
        <v>4</v>
      </c>
      <c r="D11" s="77">
        <f>SUM(Impacts!$B$6:$CW$6)</f>
        <v>0</v>
      </c>
      <c r="E11" s="72"/>
      <c r="F11" s="77">
        <f>SUM(Impacts!$B$99:$CW$99)/Instructions!$B$18</f>
        <v>-8.0326611878399969</v>
      </c>
      <c r="G11" s="78">
        <f>Impacts!$CX$85</f>
        <v>-78.515705974539102</v>
      </c>
      <c r="H11" s="71"/>
      <c r="I11" s="71"/>
      <c r="J11" s="71"/>
      <c r="K11" s="317"/>
      <c r="L11" s="317"/>
      <c r="M11" s="317"/>
      <c r="N11" s="28"/>
      <c r="O11" s="20"/>
      <c r="P11" s="20"/>
      <c r="Q11" s="20"/>
      <c r="R11" s="20"/>
      <c r="S11" s="20"/>
      <c r="T11" s="20"/>
      <c r="U11" s="20"/>
      <c r="V11" s="20"/>
      <c r="W11" s="15"/>
    </row>
    <row r="12" spans="2:23" ht="16.5" hidden="1" customHeight="1" thickBot="1" x14ac:dyDescent="0.3">
      <c r="C12" s="10" t="s">
        <v>5</v>
      </c>
      <c r="D12" s="79">
        <f>SUM(Impacts!$B$7:$CW$7)</f>
        <v>0</v>
      </c>
      <c r="E12" s="72"/>
      <c r="F12" s="79">
        <f>SUM(Impacts!$B$100:$CW$100)/Instructions!$B$18</f>
        <v>0</v>
      </c>
      <c r="G12" s="78">
        <f>Impacts!$CX$86</f>
        <v>0</v>
      </c>
      <c r="H12" s="71"/>
      <c r="I12" s="71"/>
      <c r="J12" s="71"/>
      <c r="K12" s="317"/>
      <c r="L12" s="317"/>
      <c r="M12" s="317"/>
      <c r="N12" s="28"/>
      <c r="O12" s="20"/>
      <c r="P12" s="20"/>
      <c r="Q12" s="20"/>
      <c r="R12" s="20"/>
      <c r="S12" s="20"/>
      <c r="T12" s="20"/>
      <c r="U12" s="20"/>
      <c r="V12" s="20"/>
      <c r="W12" s="15"/>
    </row>
    <row r="13" spans="2:23" ht="15.75" thickBot="1" x14ac:dyDescent="0.25">
      <c r="C13" s="11" t="s">
        <v>6</v>
      </c>
      <c r="D13" s="78">
        <f>SUM(Impacts!$B$5:$CW$5)</f>
        <v>84</v>
      </c>
      <c r="E13" s="80"/>
      <c r="F13" s="78">
        <f>SUM(Impacts!$B$98:$CW$98)/Instructions!$B$18</f>
        <v>525.94150186752017</v>
      </c>
      <c r="G13" s="78">
        <f>Impacts!$CX$84</f>
        <v>4329.9461776940061</v>
      </c>
      <c r="H13" s="71"/>
      <c r="I13" s="71"/>
      <c r="J13" s="71"/>
      <c r="K13" s="318"/>
      <c r="L13" s="318"/>
      <c r="M13" s="73"/>
      <c r="N13" s="15"/>
      <c r="O13" s="15"/>
      <c r="P13" s="15"/>
      <c r="Q13" s="15"/>
      <c r="R13" s="15"/>
      <c r="S13" s="15"/>
      <c r="T13" s="15"/>
      <c r="U13" s="15"/>
      <c r="V13" s="15"/>
      <c r="W13" s="15"/>
    </row>
    <row r="14" spans="2:23" ht="15.75" thickBot="1" x14ac:dyDescent="0.25">
      <c r="C14" s="1"/>
      <c r="D14" s="71"/>
      <c r="E14" s="71"/>
      <c r="F14" s="71"/>
      <c r="G14" s="71"/>
      <c r="H14" s="71"/>
      <c r="I14" s="71"/>
      <c r="J14" s="71"/>
      <c r="K14" s="318"/>
      <c r="L14" s="318"/>
      <c r="M14" s="193"/>
      <c r="N14" s="15"/>
      <c r="O14" s="15"/>
      <c r="P14" s="15"/>
      <c r="Q14" s="15"/>
      <c r="R14" s="15"/>
      <c r="S14" s="15"/>
      <c r="T14" s="15"/>
      <c r="U14" s="15"/>
      <c r="V14" s="15"/>
      <c r="W14" s="15"/>
    </row>
    <row r="15" spans="2:23" ht="36.6" thickBot="1" x14ac:dyDescent="0.3">
      <c r="C15" s="7" t="s">
        <v>10</v>
      </c>
      <c r="D15" s="74" t="s">
        <v>9</v>
      </c>
      <c r="E15" s="109" t="s">
        <v>7</v>
      </c>
      <c r="F15" s="74" t="s">
        <v>8</v>
      </c>
      <c r="G15" s="75" t="s">
        <v>16</v>
      </c>
      <c r="H15" s="71"/>
      <c r="I15" s="71"/>
      <c r="J15" s="71"/>
      <c r="K15" s="71"/>
      <c r="L15" s="71"/>
      <c r="M15" s="71"/>
    </row>
    <row r="16" spans="2:23" ht="15.6" hidden="1" thickBot="1" x14ac:dyDescent="0.3">
      <c r="C16" s="8" t="s">
        <v>4</v>
      </c>
      <c r="D16" s="77">
        <f>SUM(Impacts!$B$43:$CW$43)</f>
        <v>0</v>
      </c>
      <c r="E16" s="72"/>
      <c r="F16" s="77">
        <f>SUM(Impacts!$B$104:$CW$104)/Instructions!$B$18</f>
        <v>0</v>
      </c>
      <c r="G16" s="78">
        <f>Impacts!$CX$94</f>
        <v>0</v>
      </c>
      <c r="H16" s="71"/>
      <c r="I16" s="71"/>
      <c r="J16" s="71"/>
      <c r="K16" s="71"/>
      <c r="L16" s="71"/>
      <c r="M16" s="71"/>
    </row>
    <row r="17" spans="1:14" ht="15.6" hidden="1" thickBot="1" x14ac:dyDescent="0.3">
      <c r="C17" s="10" t="s">
        <v>5</v>
      </c>
      <c r="D17" s="79">
        <f>SUM(Impacts!$B$44:$CW$44)</f>
        <v>0</v>
      </c>
      <c r="E17" s="72"/>
      <c r="F17" s="79">
        <f>SUM(Impacts!$B$105:$CW$105)/Instructions!$B$18</f>
        <v>0</v>
      </c>
      <c r="G17" s="78">
        <f>Impacts!$CX$95</f>
        <v>0</v>
      </c>
      <c r="H17" s="71"/>
      <c r="I17" s="71"/>
      <c r="J17" s="71"/>
      <c r="K17" s="71"/>
      <c r="L17" s="71"/>
      <c r="M17" s="71"/>
    </row>
    <row r="18" spans="1:14" ht="16.149999999999999" thickBot="1" x14ac:dyDescent="0.3">
      <c r="C18" s="11" t="s">
        <v>6</v>
      </c>
      <c r="D18" s="78">
        <f>SUM(Impacts!$B$42:$CW$42)</f>
        <v>0</v>
      </c>
      <c r="E18" s="80"/>
      <c r="F18" s="78">
        <f>SUM(Impacts!$B$103:$CW$103)/Instructions!$B$18</f>
        <v>512.05999999999995</v>
      </c>
      <c r="G18" s="78">
        <f>Impacts!$CX$93</f>
        <v>4318.6921902856957</v>
      </c>
      <c r="H18" s="71"/>
      <c r="I18" s="71"/>
      <c r="J18" s="71"/>
      <c r="K18" s="319" t="s">
        <v>75</v>
      </c>
      <c r="L18" s="320"/>
      <c r="M18" s="321"/>
    </row>
    <row r="19" spans="1:14" x14ac:dyDescent="0.2">
      <c r="C19" s="1"/>
      <c r="D19" s="71"/>
      <c r="E19" s="71"/>
      <c r="F19" s="71"/>
      <c r="G19" s="71"/>
      <c r="H19" s="71"/>
      <c r="I19" s="71"/>
      <c r="J19" s="71"/>
      <c r="K19" s="322" t="s">
        <v>77</v>
      </c>
      <c r="L19" s="323"/>
      <c r="M19" s="326" t="s">
        <v>76</v>
      </c>
    </row>
    <row r="20" spans="1:14" x14ac:dyDescent="0.2">
      <c r="C20" s="12" t="s">
        <v>74</v>
      </c>
      <c r="D20" s="82"/>
      <c r="E20" s="82"/>
      <c r="F20" s="82"/>
      <c r="G20" s="82"/>
      <c r="H20" s="83"/>
      <c r="I20" s="72"/>
      <c r="J20" s="72"/>
      <c r="K20" s="324"/>
      <c r="L20" s="325"/>
      <c r="M20" s="327"/>
    </row>
    <row r="21" spans="1:14" x14ac:dyDescent="0.2">
      <c r="C21" s="13" t="s">
        <v>30</v>
      </c>
      <c r="D21" s="84">
        <f>Impacts!$GW$82</f>
        <v>503.03251323488843</v>
      </c>
      <c r="E21" s="85" t="s">
        <v>31</v>
      </c>
      <c r="F21" s="86">
        <f>Impacts!$GW$83</f>
        <v>501.72507860692934</v>
      </c>
      <c r="G21" s="87" t="s">
        <v>32</v>
      </c>
      <c r="H21" s="84">
        <f>Impacts!$GW$84</f>
        <v>-1.3074346279590827</v>
      </c>
      <c r="I21" s="72"/>
      <c r="J21" s="88"/>
      <c r="K21" s="312">
        <f>H8</f>
        <v>-11.253987408310422</v>
      </c>
      <c r="L21" s="313"/>
      <c r="M21" s="81"/>
    </row>
    <row r="22" spans="1:14" x14ac:dyDescent="0.2">
      <c r="D22" s="71"/>
      <c r="E22" s="71"/>
      <c r="F22" s="71"/>
      <c r="G22" s="71"/>
      <c r="H22" s="71"/>
      <c r="I22" s="71"/>
      <c r="J22" s="71"/>
      <c r="K22" s="314"/>
      <c r="L22" s="315"/>
      <c r="M22" s="29">
        <f>H21*-1</f>
        <v>1.3074346279590827</v>
      </c>
    </row>
    <row r="23" spans="1:14" x14ac:dyDescent="0.25">
      <c r="D23" s="71"/>
      <c r="E23" s="71"/>
      <c r="F23" s="71"/>
      <c r="G23" s="71"/>
      <c r="H23" s="71"/>
      <c r="I23" s="71"/>
      <c r="J23" s="71"/>
      <c r="K23" s="71"/>
      <c r="L23" s="71"/>
      <c r="M23" s="71"/>
    </row>
    <row r="24" spans="1:14" x14ac:dyDescent="0.25">
      <c r="A24" s="15"/>
      <c r="B24" s="15"/>
      <c r="C24" s="15"/>
      <c r="D24" s="72"/>
      <c r="E24" s="72"/>
      <c r="F24" s="72"/>
      <c r="G24" s="72"/>
      <c r="H24" s="72"/>
      <c r="I24" s="72"/>
      <c r="J24" s="72"/>
      <c r="K24" s="72"/>
      <c r="L24" s="72"/>
      <c r="M24" s="72"/>
    </row>
    <row r="25" spans="1:14" ht="15.75" x14ac:dyDescent="0.25">
      <c r="A25" s="15"/>
      <c r="B25" s="14"/>
      <c r="C25" s="15"/>
      <c r="D25" s="72"/>
      <c r="E25" s="72"/>
      <c r="F25" s="72"/>
      <c r="G25" s="72"/>
      <c r="H25" s="72"/>
      <c r="I25" s="72"/>
      <c r="J25" s="72"/>
      <c r="K25" s="72"/>
      <c r="L25" s="89"/>
      <c r="M25" s="72"/>
      <c r="N25" s="15"/>
    </row>
    <row r="26" spans="1:14" x14ac:dyDescent="0.2">
      <c r="A26" s="15"/>
      <c r="B26" s="15"/>
      <c r="C26" s="15"/>
      <c r="D26" s="72"/>
      <c r="E26" s="72"/>
      <c r="F26" s="72"/>
      <c r="G26" s="72"/>
      <c r="H26" s="72"/>
      <c r="I26" s="72"/>
      <c r="J26" s="72"/>
      <c r="K26" s="72"/>
      <c r="L26" s="73"/>
      <c r="M26" s="73"/>
      <c r="N26" s="18"/>
    </row>
    <row r="27" spans="1:14" x14ac:dyDescent="0.2">
      <c r="A27" s="15"/>
      <c r="B27" s="15"/>
      <c r="C27" s="15"/>
      <c r="D27" s="72"/>
      <c r="E27" s="192"/>
      <c r="F27" s="72"/>
      <c r="G27" s="72"/>
      <c r="H27" s="72"/>
      <c r="I27" s="72"/>
      <c r="J27" s="72"/>
      <c r="K27" s="72"/>
      <c r="L27" s="73"/>
      <c r="M27" s="73"/>
      <c r="N27" s="21"/>
    </row>
    <row r="28" spans="1:14" x14ac:dyDescent="0.2">
      <c r="A28" s="15"/>
      <c r="B28" s="15"/>
      <c r="C28" s="193"/>
      <c r="D28" s="193"/>
      <c r="E28" s="193"/>
      <c r="F28" s="193"/>
      <c r="G28" s="193"/>
      <c r="H28" s="193"/>
      <c r="I28" s="72"/>
      <c r="J28" s="72"/>
      <c r="K28" s="72"/>
      <c r="L28" s="73"/>
      <c r="M28" s="73"/>
      <c r="N28" s="20"/>
    </row>
    <row r="29" spans="1:14" x14ac:dyDescent="0.2">
      <c r="A29" s="15"/>
      <c r="B29" s="15"/>
      <c r="C29" s="9"/>
      <c r="D29" s="72"/>
      <c r="E29" s="72"/>
      <c r="F29" s="72"/>
      <c r="G29" s="72"/>
      <c r="H29" s="72"/>
      <c r="I29" s="72"/>
      <c r="J29" s="72"/>
      <c r="K29" s="72"/>
      <c r="L29" s="73"/>
      <c r="M29" s="73"/>
      <c r="N29" s="20"/>
    </row>
    <row r="30" spans="1:14" ht="15.75" x14ac:dyDescent="0.2">
      <c r="A30" s="15"/>
      <c r="B30" s="27"/>
      <c r="C30" s="194"/>
      <c r="D30" s="195"/>
      <c r="E30" s="196"/>
      <c r="F30" s="195"/>
      <c r="G30" s="195"/>
      <c r="H30" s="197"/>
      <c r="I30" s="197"/>
      <c r="J30" s="197"/>
      <c r="K30" s="316"/>
      <c r="L30" s="316"/>
      <c r="M30" s="316"/>
      <c r="N30" s="22"/>
    </row>
    <row r="31" spans="1:14" ht="15.75" x14ac:dyDescent="0.25">
      <c r="A31" s="15"/>
      <c r="B31" s="15"/>
      <c r="C31" s="9"/>
      <c r="D31" s="72"/>
      <c r="E31" s="72"/>
      <c r="F31" s="72"/>
      <c r="G31" s="72"/>
      <c r="H31" s="72"/>
      <c r="I31" s="72"/>
      <c r="J31" s="72"/>
      <c r="K31" s="89"/>
      <c r="L31" s="89"/>
      <c r="M31" s="89"/>
      <c r="N31" s="28"/>
    </row>
    <row r="32" spans="1:14" ht="15.75" x14ac:dyDescent="0.25">
      <c r="A32" s="15"/>
      <c r="B32" s="15"/>
      <c r="C32" s="9"/>
      <c r="D32" s="72"/>
      <c r="E32" s="72"/>
      <c r="F32" s="72"/>
      <c r="G32" s="72"/>
      <c r="H32" s="72"/>
      <c r="I32" s="72"/>
      <c r="J32" s="72"/>
      <c r="K32" s="89"/>
      <c r="L32" s="89"/>
      <c r="M32" s="89"/>
      <c r="N32" s="28"/>
    </row>
    <row r="33" spans="1:14" x14ac:dyDescent="0.2">
      <c r="A33" s="15"/>
      <c r="B33" s="15"/>
      <c r="C33" s="9"/>
      <c r="D33" s="72"/>
      <c r="E33" s="72"/>
      <c r="F33" s="72"/>
      <c r="G33" s="72"/>
      <c r="H33" s="72"/>
      <c r="I33" s="72"/>
      <c r="J33" s="72"/>
      <c r="K33" s="72"/>
      <c r="L33" s="72"/>
      <c r="M33" s="73"/>
      <c r="N33" s="15"/>
    </row>
    <row r="34" spans="1:14" x14ac:dyDescent="0.2">
      <c r="A34" s="15"/>
      <c r="B34" s="15"/>
      <c r="C34" s="9"/>
      <c r="D34" s="72"/>
      <c r="E34" s="72"/>
      <c r="F34" s="72"/>
      <c r="G34" s="72"/>
      <c r="H34" s="72"/>
      <c r="I34" s="72"/>
      <c r="J34" s="72"/>
      <c r="K34" s="193"/>
      <c r="L34" s="193"/>
      <c r="M34" s="199"/>
      <c r="N34" s="15"/>
    </row>
    <row r="35" spans="1:14" x14ac:dyDescent="0.2">
      <c r="A35" s="15"/>
      <c r="B35" s="15"/>
      <c r="C35" s="194"/>
      <c r="D35" s="195"/>
      <c r="E35" s="196"/>
      <c r="F35" s="195"/>
      <c r="G35" s="195"/>
      <c r="H35" s="72"/>
      <c r="I35" s="72"/>
      <c r="J35" s="72"/>
      <c r="K35" s="72"/>
      <c r="L35" s="72"/>
      <c r="M35" s="72"/>
    </row>
    <row r="36" spans="1:14" x14ac:dyDescent="0.2">
      <c r="A36" s="15"/>
      <c r="B36" s="15"/>
      <c r="C36" s="9"/>
      <c r="D36" s="72"/>
      <c r="E36" s="72"/>
      <c r="F36" s="72"/>
      <c r="G36" s="72"/>
      <c r="H36" s="72"/>
      <c r="I36" s="72"/>
      <c r="J36" s="72"/>
      <c r="K36" s="72"/>
      <c r="L36" s="72"/>
      <c r="M36" s="72"/>
    </row>
    <row r="37" spans="1:14" x14ac:dyDescent="0.2">
      <c r="A37" s="15"/>
      <c r="B37" s="15"/>
      <c r="C37" s="9"/>
      <c r="D37" s="72"/>
      <c r="E37" s="72"/>
      <c r="F37" s="72"/>
      <c r="G37" s="72"/>
      <c r="H37" s="72"/>
      <c r="I37" s="72"/>
      <c r="J37" s="72"/>
      <c r="K37" s="72"/>
      <c r="L37" s="72"/>
      <c r="M37" s="72"/>
    </row>
    <row r="38" spans="1:14" x14ac:dyDescent="0.2">
      <c r="A38" s="15"/>
      <c r="B38" s="15"/>
      <c r="C38" s="9"/>
      <c r="D38" s="72"/>
      <c r="E38" s="72"/>
      <c r="F38" s="72"/>
      <c r="G38" s="72"/>
      <c r="H38" s="72"/>
      <c r="I38" s="72"/>
      <c r="J38" s="72"/>
      <c r="K38" s="72"/>
      <c r="L38" s="72"/>
      <c r="M38" s="72"/>
    </row>
    <row r="39" spans="1:14" x14ac:dyDescent="0.2">
      <c r="A39" s="15"/>
      <c r="B39" s="15"/>
      <c r="C39" s="9"/>
      <c r="D39" s="72"/>
      <c r="E39" s="72"/>
      <c r="F39" s="72"/>
      <c r="G39" s="72"/>
      <c r="H39" s="72"/>
      <c r="I39" s="72"/>
      <c r="J39" s="72"/>
      <c r="K39" s="72"/>
      <c r="L39" s="72"/>
      <c r="M39" s="72"/>
    </row>
    <row r="40" spans="1:14" x14ac:dyDescent="0.2">
      <c r="A40" s="15"/>
      <c r="B40" s="15"/>
      <c r="C40" s="9"/>
      <c r="D40" s="72"/>
      <c r="E40" s="72"/>
      <c r="F40" s="72"/>
      <c r="G40" s="72"/>
      <c r="H40" s="72"/>
      <c r="I40" s="72"/>
      <c r="J40" s="72"/>
      <c r="K40" s="72"/>
      <c r="L40" s="72"/>
      <c r="M40" s="72"/>
    </row>
    <row r="41" spans="1:14" x14ac:dyDescent="0.2">
      <c r="A41" s="15"/>
      <c r="B41" s="15"/>
      <c r="C41" s="9"/>
      <c r="D41" s="198"/>
      <c r="E41" s="72"/>
      <c r="F41" s="198"/>
      <c r="G41" s="72"/>
      <c r="H41" s="198"/>
      <c r="I41" s="72"/>
      <c r="J41" s="72"/>
      <c r="K41" s="72"/>
      <c r="L41" s="72"/>
      <c r="M41" s="72"/>
    </row>
    <row r="42" spans="1:14" x14ac:dyDescent="0.2">
      <c r="A42" s="15"/>
      <c r="B42" s="15"/>
      <c r="C42" s="15"/>
      <c r="D42" s="72"/>
      <c r="E42" s="72"/>
      <c r="F42" s="72"/>
      <c r="G42" s="72"/>
      <c r="H42" s="72"/>
      <c r="I42" s="72"/>
      <c r="J42" s="72"/>
      <c r="K42" s="72"/>
      <c r="L42" s="72"/>
      <c r="M42" s="72"/>
    </row>
    <row r="43" spans="1:14" x14ac:dyDescent="0.2">
      <c r="A43" s="15"/>
      <c r="B43" s="15"/>
      <c r="C43" s="15"/>
      <c r="D43" s="72"/>
      <c r="E43" s="72"/>
      <c r="F43" s="72"/>
      <c r="G43" s="72"/>
      <c r="H43" s="72"/>
      <c r="I43" s="72"/>
      <c r="J43" s="72"/>
      <c r="K43" s="72"/>
      <c r="L43" s="72"/>
      <c r="M43" s="72"/>
    </row>
    <row r="44" spans="1:14" x14ac:dyDescent="0.2">
      <c r="A44" s="15"/>
      <c r="B44" s="15"/>
      <c r="C44" s="15"/>
      <c r="D44" s="72"/>
      <c r="E44" s="72"/>
      <c r="F44" s="72"/>
      <c r="G44" s="72"/>
      <c r="H44" s="72"/>
      <c r="I44" s="72"/>
      <c r="J44" s="72"/>
      <c r="K44" s="9"/>
      <c r="L44" s="72"/>
      <c r="M44" s="72"/>
    </row>
    <row r="45" spans="1:14" ht="15.75" x14ac:dyDescent="0.25">
      <c r="A45" s="15"/>
      <c r="B45" s="14"/>
      <c r="C45" s="15"/>
      <c r="D45" s="72"/>
      <c r="E45" s="72"/>
      <c r="F45" s="72"/>
      <c r="G45" s="72"/>
      <c r="H45" s="72"/>
      <c r="I45" s="72"/>
      <c r="J45" s="72"/>
      <c r="K45" s="72"/>
      <c r="L45" s="89"/>
      <c r="M45" s="72"/>
      <c r="N45" s="15"/>
    </row>
    <row r="46" spans="1:14" x14ac:dyDescent="0.2">
      <c r="A46" s="15"/>
      <c r="B46" s="15"/>
      <c r="C46" s="15"/>
      <c r="D46" s="72"/>
      <c r="E46" s="72"/>
      <c r="F46" s="72"/>
      <c r="G46" s="72"/>
      <c r="H46" s="72"/>
      <c r="I46" s="72"/>
      <c r="J46" s="72"/>
      <c r="K46" s="72"/>
      <c r="L46" s="73"/>
      <c r="M46" s="73"/>
      <c r="N46" s="18"/>
    </row>
    <row r="47" spans="1:14" x14ac:dyDescent="0.2">
      <c r="A47" s="15"/>
      <c r="B47" s="15"/>
      <c r="C47" s="15"/>
      <c r="D47" s="72"/>
      <c r="E47" s="192"/>
      <c r="F47" s="72"/>
      <c r="G47" s="72"/>
      <c r="H47" s="72"/>
      <c r="I47" s="72"/>
      <c r="J47" s="72"/>
      <c r="K47" s="72"/>
      <c r="L47" s="73"/>
      <c r="M47" s="73"/>
      <c r="N47" s="21"/>
    </row>
    <row r="48" spans="1:14" x14ac:dyDescent="0.2">
      <c r="A48" s="15"/>
      <c r="B48" s="15"/>
      <c r="C48" s="193"/>
      <c r="D48" s="193"/>
      <c r="E48" s="193"/>
      <c r="F48" s="193"/>
      <c r="G48" s="193"/>
      <c r="H48" s="193"/>
      <c r="I48" s="72"/>
      <c r="J48" s="72"/>
      <c r="K48" s="72"/>
      <c r="L48" s="73"/>
      <c r="M48" s="73"/>
      <c r="N48" s="20"/>
    </row>
    <row r="49" spans="1:14" x14ac:dyDescent="0.2">
      <c r="A49" s="15"/>
      <c r="B49" s="15"/>
      <c r="C49" s="9"/>
      <c r="D49" s="72"/>
      <c r="E49" s="72"/>
      <c r="F49" s="72"/>
      <c r="G49" s="72"/>
      <c r="H49" s="72"/>
      <c r="I49" s="72"/>
      <c r="J49" s="72"/>
      <c r="K49" s="72"/>
      <c r="L49" s="73"/>
      <c r="M49" s="73"/>
      <c r="N49" s="20"/>
    </row>
    <row r="50" spans="1:14" ht="15.75" x14ac:dyDescent="0.2">
      <c r="A50" s="15"/>
      <c r="B50" s="27"/>
      <c r="C50" s="194"/>
      <c r="D50" s="195"/>
      <c r="E50" s="196"/>
      <c r="F50" s="195"/>
      <c r="G50" s="195"/>
      <c r="H50" s="197"/>
      <c r="I50" s="197"/>
      <c r="J50" s="197"/>
      <c r="K50" s="316"/>
      <c r="L50" s="316"/>
      <c r="M50" s="316"/>
      <c r="N50" s="22"/>
    </row>
    <row r="51" spans="1:14" ht="15.75" x14ac:dyDescent="0.25">
      <c r="A51" s="15"/>
      <c r="B51" s="15"/>
      <c r="C51" s="9"/>
      <c r="D51" s="72"/>
      <c r="E51" s="72"/>
      <c r="F51" s="72"/>
      <c r="G51" s="72"/>
      <c r="H51" s="72"/>
      <c r="I51" s="72"/>
      <c r="J51" s="72"/>
      <c r="K51" s="89"/>
      <c r="L51" s="89"/>
      <c r="M51" s="89"/>
      <c r="N51" s="28"/>
    </row>
    <row r="52" spans="1:14" ht="15.75" x14ac:dyDescent="0.25">
      <c r="A52" s="15"/>
      <c r="B52" s="15"/>
      <c r="C52" s="9"/>
      <c r="D52" s="72"/>
      <c r="E52" s="72"/>
      <c r="F52" s="72"/>
      <c r="G52" s="72"/>
      <c r="H52" s="72"/>
      <c r="I52" s="72"/>
      <c r="J52" s="72"/>
      <c r="K52" s="89"/>
      <c r="L52" s="89"/>
      <c r="M52" s="89"/>
      <c r="N52" s="28"/>
    </row>
    <row r="53" spans="1:14" x14ac:dyDescent="0.2">
      <c r="A53" s="15"/>
      <c r="B53" s="15"/>
      <c r="C53" s="9"/>
      <c r="D53" s="72"/>
      <c r="E53" s="72"/>
      <c r="F53" s="72"/>
      <c r="G53" s="72"/>
      <c r="H53" s="72"/>
      <c r="I53" s="72"/>
      <c r="J53" s="72"/>
      <c r="K53" s="72"/>
      <c r="L53" s="72"/>
      <c r="M53" s="73"/>
      <c r="N53" s="15"/>
    </row>
    <row r="54" spans="1:14" x14ac:dyDescent="0.2">
      <c r="A54" s="15"/>
      <c r="B54" s="15"/>
      <c r="C54" s="9"/>
      <c r="D54" s="72"/>
      <c r="E54" s="72"/>
      <c r="F54" s="72"/>
      <c r="G54" s="72"/>
      <c r="H54" s="72"/>
      <c r="I54" s="72"/>
      <c r="J54" s="72"/>
      <c r="K54" s="193"/>
      <c r="L54" s="193"/>
      <c r="M54" s="199"/>
      <c r="N54" s="15"/>
    </row>
    <row r="55" spans="1:14" x14ac:dyDescent="0.2">
      <c r="A55" s="15"/>
      <c r="B55" s="15"/>
      <c r="C55" s="194"/>
      <c r="D55" s="195"/>
      <c r="E55" s="196"/>
      <c r="F55" s="195"/>
      <c r="G55" s="195"/>
      <c r="H55" s="72"/>
      <c r="I55" s="72"/>
      <c r="J55" s="72"/>
      <c r="K55" s="72"/>
      <c r="L55" s="72"/>
      <c r="M55" s="72"/>
    </row>
    <row r="56" spans="1:14" x14ac:dyDescent="0.2">
      <c r="A56" s="15"/>
      <c r="B56" s="15"/>
      <c r="C56" s="9"/>
      <c r="D56" s="72"/>
      <c r="E56" s="72"/>
      <c r="F56" s="72"/>
      <c r="G56" s="72"/>
      <c r="H56" s="72"/>
      <c r="I56" s="72"/>
      <c r="J56" s="72"/>
      <c r="K56" s="72"/>
      <c r="L56" s="72"/>
      <c r="M56" s="72"/>
    </row>
    <row r="57" spans="1:14" x14ac:dyDescent="0.2">
      <c r="A57" s="15"/>
      <c r="B57" s="15"/>
      <c r="C57" s="9"/>
      <c r="D57" s="72"/>
      <c r="E57" s="72"/>
      <c r="F57" s="72"/>
      <c r="G57" s="72"/>
      <c r="H57" s="72"/>
      <c r="I57" s="72"/>
      <c r="J57" s="72"/>
      <c r="K57" s="72"/>
      <c r="L57" s="72"/>
      <c r="M57" s="72"/>
    </row>
    <row r="58" spans="1:14" x14ac:dyDescent="0.2">
      <c r="A58" s="15"/>
      <c r="B58" s="15"/>
      <c r="C58" s="9"/>
      <c r="D58" s="72"/>
      <c r="E58" s="72"/>
      <c r="F58" s="72"/>
      <c r="G58" s="72"/>
      <c r="H58" s="72"/>
      <c r="I58" s="72"/>
      <c r="J58" s="72"/>
      <c r="K58" s="72"/>
      <c r="L58" s="72"/>
      <c r="M58" s="72"/>
    </row>
    <row r="59" spans="1:14" x14ac:dyDescent="0.2">
      <c r="A59" s="15"/>
      <c r="B59" s="15"/>
      <c r="C59" s="9"/>
      <c r="D59" s="72"/>
      <c r="E59" s="72"/>
      <c r="F59" s="72"/>
      <c r="G59" s="72"/>
      <c r="H59" s="72"/>
      <c r="I59" s="72"/>
      <c r="J59" s="72"/>
      <c r="K59" s="72"/>
      <c r="L59" s="72"/>
      <c r="M59" s="72"/>
    </row>
    <row r="60" spans="1:14" x14ac:dyDescent="0.2">
      <c r="A60" s="15"/>
      <c r="B60" s="15"/>
      <c r="C60" s="9"/>
      <c r="D60" s="72"/>
      <c r="E60" s="72"/>
      <c r="F60" s="72"/>
      <c r="G60" s="72"/>
      <c r="H60" s="72"/>
      <c r="I60" s="72"/>
      <c r="J60" s="72"/>
      <c r="K60" s="72"/>
      <c r="L60" s="72"/>
      <c r="M60" s="72"/>
    </row>
    <row r="61" spans="1:14" x14ac:dyDescent="0.2">
      <c r="A61" s="15"/>
      <c r="B61" s="15"/>
      <c r="C61" s="9"/>
      <c r="D61" s="198"/>
      <c r="E61" s="72"/>
      <c r="F61" s="198"/>
      <c r="G61" s="72"/>
      <c r="H61" s="198"/>
      <c r="I61" s="72"/>
      <c r="J61" s="72"/>
      <c r="K61" s="72"/>
      <c r="L61" s="72"/>
      <c r="M61" s="72"/>
    </row>
    <row r="62" spans="1:14" x14ac:dyDescent="0.2">
      <c r="A62" s="15"/>
      <c r="B62" s="15"/>
      <c r="C62" s="15"/>
      <c r="D62" s="72"/>
      <c r="E62" s="72"/>
      <c r="F62" s="72"/>
      <c r="G62" s="72"/>
      <c r="H62" s="72"/>
      <c r="I62" s="72"/>
      <c r="J62" s="72"/>
      <c r="K62" s="72"/>
      <c r="L62" s="72"/>
      <c r="M62" s="72"/>
    </row>
    <row r="63" spans="1:14" x14ac:dyDescent="0.2">
      <c r="A63" s="15"/>
      <c r="B63" s="15"/>
      <c r="C63" s="15"/>
      <c r="D63" s="72"/>
      <c r="E63" s="72"/>
      <c r="F63" s="72"/>
      <c r="G63" s="72"/>
      <c r="H63" s="72"/>
      <c r="I63" s="72"/>
      <c r="J63" s="72"/>
      <c r="K63" s="72"/>
      <c r="L63" s="72"/>
      <c r="M63" s="72"/>
    </row>
    <row r="64" spans="1:14" x14ac:dyDescent="0.2">
      <c r="A64" s="15"/>
      <c r="B64" s="15"/>
      <c r="C64" s="15"/>
      <c r="D64" s="72"/>
      <c r="E64" s="72"/>
      <c r="F64" s="72"/>
      <c r="G64" s="72"/>
      <c r="H64" s="72"/>
      <c r="I64" s="72"/>
      <c r="J64" s="72"/>
      <c r="K64" s="72"/>
      <c r="L64" s="72"/>
      <c r="M64" s="72"/>
    </row>
    <row r="65" spans="1:13" ht="15.75" x14ac:dyDescent="0.25">
      <c r="A65" s="15"/>
      <c r="B65" s="14"/>
      <c r="C65" s="15"/>
      <c r="D65" s="72"/>
      <c r="E65" s="72"/>
      <c r="F65" s="72"/>
      <c r="G65" s="72"/>
      <c r="H65" s="72"/>
      <c r="I65" s="72"/>
      <c r="J65" s="72"/>
      <c r="K65" s="72"/>
      <c r="L65" s="89"/>
      <c r="M65" s="72"/>
    </row>
    <row r="66" spans="1:13" x14ac:dyDescent="0.2">
      <c r="A66" s="15"/>
      <c r="B66" s="15"/>
      <c r="C66" s="15"/>
      <c r="D66" s="72"/>
      <c r="E66" s="72"/>
      <c r="F66" s="72"/>
      <c r="G66" s="72"/>
      <c r="H66" s="72"/>
      <c r="I66" s="72"/>
      <c r="J66" s="72"/>
      <c r="K66" s="72"/>
      <c r="L66" s="73"/>
      <c r="M66" s="73"/>
    </row>
    <row r="67" spans="1:13" x14ac:dyDescent="0.2">
      <c r="A67" s="15"/>
      <c r="B67" s="15"/>
      <c r="C67" s="15"/>
      <c r="D67" s="72"/>
      <c r="E67" s="192"/>
      <c r="F67" s="72"/>
      <c r="G67" s="72"/>
      <c r="H67" s="72"/>
      <c r="I67" s="72"/>
      <c r="J67" s="72"/>
      <c r="K67" s="72"/>
      <c r="L67" s="73"/>
      <c r="M67" s="73"/>
    </row>
    <row r="68" spans="1:13" x14ac:dyDescent="0.2">
      <c r="A68" s="15"/>
      <c r="B68" s="15"/>
      <c r="C68" s="193"/>
      <c r="D68" s="193"/>
      <c r="E68" s="193"/>
      <c r="F68" s="193"/>
      <c r="G68" s="193"/>
      <c r="H68" s="193"/>
      <c r="I68" s="72"/>
      <c r="J68" s="72"/>
      <c r="K68" s="72"/>
      <c r="L68" s="73"/>
      <c r="M68" s="73"/>
    </row>
    <row r="69" spans="1:13" x14ac:dyDescent="0.2">
      <c r="A69" s="15"/>
      <c r="B69" s="15"/>
      <c r="C69" s="9"/>
      <c r="D69" s="72"/>
      <c r="E69" s="72"/>
      <c r="F69" s="72"/>
      <c r="G69" s="72"/>
      <c r="H69" s="72"/>
      <c r="I69" s="72"/>
      <c r="J69" s="72"/>
      <c r="K69" s="72"/>
      <c r="L69" s="73"/>
      <c r="M69" s="73"/>
    </row>
    <row r="70" spans="1:13" ht="15.75" x14ac:dyDescent="0.2">
      <c r="A70" s="15"/>
      <c r="B70" s="27"/>
      <c r="C70" s="194"/>
      <c r="D70" s="195"/>
      <c r="E70" s="196"/>
      <c r="F70" s="195"/>
      <c r="G70" s="195"/>
      <c r="H70" s="197"/>
      <c r="I70" s="197"/>
      <c r="J70" s="197"/>
      <c r="K70" s="316"/>
      <c r="L70" s="316"/>
      <c r="M70" s="316"/>
    </row>
    <row r="71" spans="1:13" ht="15.75" x14ac:dyDescent="0.25">
      <c r="A71" s="15"/>
      <c r="B71" s="15"/>
      <c r="C71" s="9"/>
      <c r="D71" s="72"/>
      <c r="E71" s="72"/>
      <c r="F71" s="72"/>
      <c r="G71" s="72"/>
      <c r="H71" s="72"/>
      <c r="I71" s="72"/>
      <c r="J71" s="72"/>
      <c r="K71" s="89"/>
      <c r="L71" s="89"/>
      <c r="M71" s="89"/>
    </row>
    <row r="72" spans="1:13" ht="15.75" x14ac:dyDescent="0.25">
      <c r="A72" s="15"/>
      <c r="B72" s="15"/>
      <c r="C72" s="9"/>
      <c r="D72" s="72"/>
      <c r="E72" s="72"/>
      <c r="F72" s="72"/>
      <c r="G72" s="72"/>
      <c r="H72" s="72"/>
      <c r="I72" s="72"/>
      <c r="J72" s="72"/>
      <c r="K72" s="89"/>
      <c r="L72" s="89"/>
      <c r="M72" s="89"/>
    </row>
    <row r="73" spans="1:13" x14ac:dyDescent="0.2">
      <c r="A73" s="15"/>
      <c r="B73" s="15"/>
      <c r="C73" s="9"/>
      <c r="D73" s="72"/>
      <c r="E73" s="72"/>
      <c r="F73" s="72"/>
      <c r="G73" s="72"/>
      <c r="H73" s="72"/>
      <c r="I73" s="72"/>
      <c r="J73" s="72"/>
      <c r="K73" s="72"/>
      <c r="L73" s="72"/>
      <c r="M73" s="73"/>
    </row>
    <row r="74" spans="1:13" x14ac:dyDescent="0.2">
      <c r="A74" s="15"/>
      <c r="B74" s="15"/>
      <c r="C74" s="9"/>
      <c r="D74" s="72"/>
      <c r="E74" s="72"/>
      <c r="F74" s="72"/>
      <c r="G74" s="72"/>
      <c r="H74" s="72"/>
      <c r="I74" s="72"/>
      <c r="J74" s="72"/>
      <c r="K74" s="193"/>
      <c r="L74" s="193"/>
      <c r="M74" s="199"/>
    </row>
    <row r="75" spans="1:13" x14ac:dyDescent="0.2">
      <c r="A75" s="15"/>
      <c r="B75" s="15"/>
      <c r="C75" s="194"/>
      <c r="D75" s="195"/>
      <c r="E75" s="196"/>
      <c r="F75" s="195"/>
      <c r="G75" s="195"/>
      <c r="H75" s="72"/>
      <c r="I75" s="72"/>
      <c r="J75" s="72"/>
      <c r="K75" s="72"/>
      <c r="L75" s="72"/>
      <c r="M75" s="72"/>
    </row>
    <row r="76" spans="1:13" x14ac:dyDescent="0.2">
      <c r="A76" s="15"/>
      <c r="B76" s="15"/>
      <c r="C76" s="9"/>
      <c r="D76" s="72"/>
      <c r="E76" s="72"/>
      <c r="F76" s="72"/>
      <c r="G76" s="72"/>
      <c r="H76" s="72"/>
      <c r="I76" s="72"/>
      <c r="J76" s="72"/>
      <c r="K76" s="72"/>
      <c r="L76" s="72"/>
      <c r="M76" s="72"/>
    </row>
    <row r="77" spans="1:13" x14ac:dyDescent="0.2">
      <c r="A77" s="15"/>
      <c r="B77" s="15"/>
      <c r="C77" s="9"/>
      <c r="D77" s="72"/>
      <c r="E77" s="72"/>
      <c r="F77" s="72"/>
      <c r="G77" s="72"/>
      <c r="H77" s="72"/>
      <c r="I77" s="72"/>
      <c r="J77" s="72"/>
      <c r="K77" s="72"/>
      <c r="L77" s="72"/>
      <c r="M77" s="72"/>
    </row>
    <row r="78" spans="1:13" x14ac:dyDescent="0.2">
      <c r="A78" s="15"/>
      <c r="B78" s="15"/>
      <c r="C78" s="9"/>
      <c r="D78" s="72"/>
      <c r="E78" s="72"/>
      <c r="F78" s="72"/>
      <c r="G78" s="72"/>
      <c r="H78" s="72"/>
      <c r="I78" s="72"/>
      <c r="J78" s="72"/>
      <c r="K78" s="72"/>
      <c r="L78" s="72"/>
      <c r="M78" s="72"/>
    </row>
    <row r="79" spans="1:13" x14ac:dyDescent="0.2">
      <c r="A79" s="15"/>
      <c r="B79" s="15"/>
      <c r="C79" s="9"/>
      <c r="D79" s="72"/>
      <c r="E79" s="72"/>
      <c r="F79" s="72"/>
      <c r="G79" s="72"/>
      <c r="H79" s="72"/>
      <c r="I79" s="72"/>
      <c r="J79" s="72"/>
      <c r="K79" s="72"/>
      <c r="L79" s="72"/>
      <c r="M79" s="72"/>
    </row>
    <row r="80" spans="1:13" x14ac:dyDescent="0.2">
      <c r="A80" s="15"/>
      <c r="B80" s="15"/>
      <c r="C80" s="9"/>
      <c r="D80" s="72"/>
      <c r="E80" s="72"/>
      <c r="F80" s="72"/>
      <c r="G80" s="72"/>
      <c r="H80" s="72"/>
      <c r="I80" s="72"/>
      <c r="J80" s="72"/>
      <c r="K80" s="72"/>
      <c r="L80" s="72"/>
      <c r="M80" s="72"/>
    </row>
    <row r="81" spans="1:13" x14ac:dyDescent="0.2">
      <c r="A81" s="15"/>
      <c r="B81" s="15"/>
      <c r="C81" s="9"/>
      <c r="D81" s="198"/>
      <c r="E81" s="72"/>
      <c r="F81" s="198"/>
      <c r="G81" s="72"/>
      <c r="H81" s="198"/>
      <c r="I81" s="72"/>
      <c r="J81" s="72"/>
      <c r="K81" s="72"/>
      <c r="L81" s="72"/>
      <c r="M81" s="72"/>
    </row>
    <row r="82" spans="1:13" x14ac:dyDescent="0.2">
      <c r="A82" s="15"/>
      <c r="B82" s="15"/>
      <c r="C82" s="15"/>
      <c r="D82" s="72"/>
      <c r="E82" s="72"/>
      <c r="F82" s="72"/>
      <c r="G82" s="72"/>
      <c r="H82" s="72"/>
      <c r="I82" s="72"/>
      <c r="J82" s="72"/>
      <c r="K82" s="72"/>
      <c r="L82" s="72"/>
      <c r="M82" s="72"/>
    </row>
    <row r="83" spans="1:13" x14ac:dyDescent="0.2">
      <c r="A83" s="15"/>
      <c r="B83" s="15"/>
      <c r="C83" s="15"/>
      <c r="D83" s="72"/>
      <c r="E83" s="72"/>
      <c r="F83" s="72"/>
      <c r="G83" s="72"/>
      <c r="H83" s="72"/>
      <c r="I83" s="72"/>
      <c r="J83" s="72"/>
      <c r="K83" s="72"/>
      <c r="L83" s="72"/>
      <c r="M83" s="72"/>
    </row>
    <row r="84" spans="1:13" x14ac:dyDescent="0.2">
      <c r="A84" s="15"/>
      <c r="B84" s="15"/>
      <c r="C84" s="15"/>
      <c r="D84" s="72"/>
      <c r="E84" s="72"/>
      <c r="F84" s="72"/>
      <c r="G84" s="72"/>
      <c r="H84" s="72"/>
      <c r="I84" s="72"/>
      <c r="J84" s="72"/>
      <c r="K84" s="72"/>
      <c r="L84" s="72"/>
      <c r="M84" s="72"/>
    </row>
    <row r="85" spans="1:13" ht="15.75" x14ac:dyDescent="0.25">
      <c r="A85" s="15"/>
      <c r="B85" s="14"/>
      <c r="C85" s="15"/>
      <c r="D85" s="72"/>
      <c r="E85" s="72"/>
      <c r="F85" s="72"/>
      <c r="G85" s="72"/>
      <c r="H85" s="72"/>
      <c r="I85" s="72"/>
      <c r="J85" s="72"/>
      <c r="K85" s="72"/>
      <c r="L85" s="89"/>
      <c r="M85" s="72"/>
    </row>
    <row r="86" spans="1:13" x14ac:dyDescent="0.2">
      <c r="A86" s="15"/>
      <c r="B86" s="15"/>
      <c r="C86" s="15"/>
      <c r="D86" s="72"/>
      <c r="E86" s="72"/>
      <c r="F86" s="72"/>
      <c r="G86" s="72"/>
      <c r="H86" s="72"/>
      <c r="I86" s="72"/>
      <c r="J86" s="72"/>
      <c r="K86" s="72"/>
      <c r="L86" s="73"/>
      <c r="M86" s="73"/>
    </row>
    <row r="87" spans="1:13" x14ac:dyDescent="0.2">
      <c r="A87" s="15"/>
      <c r="B87" s="15"/>
      <c r="C87" s="15"/>
      <c r="D87" s="72"/>
      <c r="E87" s="192"/>
      <c r="F87" s="72"/>
      <c r="G87" s="72"/>
      <c r="H87" s="72"/>
      <c r="I87" s="72"/>
      <c r="J87" s="72"/>
      <c r="K87" s="72"/>
      <c r="L87" s="73"/>
      <c r="M87" s="73"/>
    </row>
    <row r="88" spans="1:13" x14ac:dyDescent="0.2">
      <c r="A88" s="15"/>
      <c r="B88" s="15"/>
      <c r="C88" s="193"/>
      <c r="D88" s="193"/>
      <c r="E88" s="193"/>
      <c r="F88" s="193"/>
      <c r="G88" s="193"/>
      <c r="H88" s="193"/>
      <c r="I88" s="72"/>
      <c r="J88" s="72"/>
      <c r="K88" s="72"/>
      <c r="L88" s="73"/>
      <c r="M88" s="73"/>
    </row>
    <row r="89" spans="1:13" x14ac:dyDescent="0.2">
      <c r="A89" s="15"/>
      <c r="B89" s="15"/>
      <c r="C89" s="9"/>
      <c r="D89" s="72"/>
      <c r="E89" s="72"/>
      <c r="F89" s="72"/>
      <c r="G89" s="72"/>
      <c r="H89" s="72"/>
      <c r="I89" s="72"/>
      <c r="J89" s="72"/>
      <c r="K89" s="72"/>
      <c r="L89" s="73"/>
      <c r="M89" s="73"/>
    </row>
    <row r="90" spans="1:13" ht="15.75" x14ac:dyDescent="0.2">
      <c r="A90" s="15"/>
      <c r="B90" s="27"/>
      <c r="C90" s="194"/>
      <c r="D90" s="195"/>
      <c r="E90" s="196"/>
      <c r="F90" s="195"/>
      <c r="G90" s="195"/>
      <c r="H90" s="197"/>
      <c r="I90" s="197"/>
      <c r="J90" s="197"/>
      <c r="K90" s="316"/>
      <c r="L90" s="316"/>
      <c r="M90" s="316"/>
    </row>
    <row r="91" spans="1:13" ht="15.75" x14ac:dyDescent="0.25">
      <c r="A91" s="15"/>
      <c r="B91" s="15"/>
      <c r="C91" s="9"/>
      <c r="D91" s="72"/>
      <c r="E91" s="72"/>
      <c r="F91" s="72"/>
      <c r="G91" s="72"/>
      <c r="H91" s="72"/>
      <c r="I91" s="72"/>
      <c r="J91" s="72"/>
      <c r="K91" s="89"/>
      <c r="L91" s="89"/>
      <c r="M91" s="89"/>
    </row>
    <row r="92" spans="1:13" ht="15.75" x14ac:dyDescent="0.25">
      <c r="A92" s="15"/>
      <c r="B92" s="15"/>
      <c r="C92" s="9"/>
      <c r="D92" s="72"/>
      <c r="E92" s="72"/>
      <c r="F92" s="72"/>
      <c r="G92" s="72"/>
      <c r="H92" s="72"/>
      <c r="I92" s="72"/>
      <c r="J92" s="72"/>
      <c r="K92" s="89"/>
      <c r="L92" s="89"/>
      <c r="M92" s="89"/>
    </row>
    <row r="93" spans="1:13" x14ac:dyDescent="0.2">
      <c r="A93" s="15"/>
      <c r="B93" s="15"/>
      <c r="C93" s="9"/>
      <c r="D93" s="72"/>
      <c r="E93" s="72"/>
      <c r="F93" s="72"/>
      <c r="G93" s="72"/>
      <c r="H93" s="72"/>
      <c r="I93" s="72"/>
      <c r="J93" s="72"/>
      <c r="K93" s="72"/>
      <c r="L93" s="72"/>
      <c r="M93" s="73"/>
    </row>
    <row r="94" spans="1:13" x14ac:dyDescent="0.2">
      <c r="A94" s="15"/>
      <c r="B94" s="15"/>
      <c r="C94" s="9"/>
      <c r="D94" s="72"/>
      <c r="E94" s="72"/>
      <c r="F94" s="72"/>
      <c r="G94" s="72"/>
      <c r="H94" s="72"/>
      <c r="I94" s="72"/>
      <c r="J94" s="72"/>
      <c r="K94" s="193"/>
      <c r="L94" s="193"/>
      <c r="M94" s="199"/>
    </row>
    <row r="95" spans="1:13" x14ac:dyDescent="0.2">
      <c r="A95" s="15"/>
      <c r="B95" s="15"/>
      <c r="C95" s="194"/>
      <c r="D95" s="195"/>
      <c r="E95" s="196"/>
      <c r="F95" s="195"/>
      <c r="G95" s="195"/>
      <c r="H95" s="72"/>
      <c r="I95" s="72"/>
      <c r="J95" s="72"/>
      <c r="K95" s="72"/>
      <c r="L95" s="72"/>
      <c r="M95" s="72"/>
    </row>
    <row r="96" spans="1:13" x14ac:dyDescent="0.2">
      <c r="A96" s="15"/>
      <c r="B96" s="15"/>
      <c r="C96" s="9"/>
      <c r="D96" s="72"/>
      <c r="E96" s="72"/>
      <c r="F96" s="72"/>
      <c r="G96" s="72"/>
      <c r="H96" s="72"/>
      <c r="I96" s="72"/>
      <c r="J96" s="72"/>
      <c r="K96" s="72"/>
      <c r="L96" s="72"/>
      <c r="M96" s="72"/>
    </row>
    <row r="97" spans="1:13" x14ac:dyDescent="0.2">
      <c r="A97" s="15"/>
      <c r="B97" s="15"/>
      <c r="C97" s="9"/>
      <c r="D97" s="72"/>
      <c r="E97" s="72"/>
      <c r="F97" s="72"/>
      <c r="G97" s="72"/>
      <c r="H97" s="72"/>
      <c r="I97" s="72"/>
      <c r="J97" s="72"/>
      <c r="K97" s="72"/>
      <c r="L97" s="72"/>
      <c r="M97" s="72"/>
    </row>
    <row r="98" spans="1:13" x14ac:dyDescent="0.2">
      <c r="A98" s="15"/>
      <c r="B98" s="15"/>
      <c r="C98" s="9"/>
      <c r="D98" s="72"/>
      <c r="E98" s="72"/>
      <c r="F98" s="72"/>
      <c r="G98" s="72"/>
      <c r="H98" s="72"/>
      <c r="I98" s="72"/>
      <c r="J98" s="72"/>
      <c r="K98" s="72"/>
      <c r="L98" s="72"/>
      <c r="M98" s="72"/>
    </row>
    <row r="99" spans="1:13" x14ac:dyDescent="0.2">
      <c r="A99" s="15"/>
      <c r="B99" s="15"/>
      <c r="C99" s="9"/>
      <c r="D99" s="72"/>
      <c r="E99" s="72"/>
      <c r="F99" s="72"/>
      <c r="G99" s="72"/>
      <c r="H99" s="72"/>
      <c r="I99" s="72"/>
      <c r="J99" s="72"/>
      <c r="K99" s="72"/>
      <c r="L99" s="72"/>
      <c r="M99" s="72"/>
    </row>
    <row r="100" spans="1:13" x14ac:dyDescent="0.2">
      <c r="A100" s="15"/>
      <c r="B100" s="15"/>
      <c r="C100" s="9"/>
      <c r="D100" s="72"/>
      <c r="E100" s="72"/>
      <c r="F100" s="72"/>
      <c r="G100" s="72"/>
      <c r="H100" s="72"/>
      <c r="I100" s="72"/>
      <c r="J100" s="72"/>
      <c r="K100" s="72"/>
      <c r="L100" s="72"/>
      <c r="M100" s="72"/>
    </row>
    <row r="101" spans="1:13" x14ac:dyDescent="0.2">
      <c r="A101" s="15"/>
      <c r="B101" s="15"/>
      <c r="C101" s="9"/>
      <c r="D101" s="198"/>
      <c r="E101" s="72"/>
      <c r="F101" s="198"/>
      <c r="G101" s="72"/>
      <c r="H101" s="198"/>
      <c r="I101" s="72"/>
      <c r="J101" s="72"/>
      <c r="K101" s="72"/>
      <c r="L101" s="72"/>
      <c r="M101" s="72"/>
    </row>
    <row r="102" spans="1:13" x14ac:dyDescent="0.2">
      <c r="A102" s="15"/>
      <c r="B102" s="15"/>
      <c r="C102" s="15"/>
      <c r="D102" s="72"/>
      <c r="E102" s="72"/>
      <c r="F102" s="72"/>
      <c r="G102" s="72"/>
      <c r="H102" s="72"/>
      <c r="I102" s="72"/>
      <c r="J102" s="72"/>
      <c r="K102" s="72"/>
      <c r="L102" s="72"/>
      <c r="M102" s="72"/>
    </row>
    <row r="103" spans="1:13" x14ac:dyDescent="0.2">
      <c r="A103" s="15"/>
      <c r="B103" s="15"/>
      <c r="C103" s="15"/>
      <c r="D103" s="72"/>
      <c r="E103" s="72"/>
      <c r="F103" s="72"/>
      <c r="G103" s="72"/>
      <c r="H103" s="72"/>
      <c r="I103" s="72"/>
      <c r="J103" s="72"/>
      <c r="K103" s="72"/>
      <c r="L103" s="72"/>
      <c r="M103" s="72"/>
    </row>
    <row r="104" spans="1:13" x14ac:dyDescent="0.2">
      <c r="A104" s="15"/>
      <c r="B104" s="15"/>
      <c r="C104" s="15"/>
      <c r="D104" s="72"/>
      <c r="E104" s="72"/>
      <c r="F104" s="72"/>
      <c r="G104" s="72"/>
      <c r="H104" s="72"/>
      <c r="I104" s="72"/>
      <c r="J104" s="72"/>
      <c r="K104" s="72"/>
      <c r="L104" s="72"/>
      <c r="M104" s="72"/>
    </row>
    <row r="105" spans="1:13" ht="15.75" x14ac:dyDescent="0.25">
      <c r="A105" s="15"/>
      <c r="B105" s="14"/>
      <c r="C105" s="15"/>
      <c r="D105" s="72"/>
      <c r="E105" s="72"/>
      <c r="F105" s="72"/>
      <c r="G105" s="72"/>
      <c r="H105" s="72"/>
      <c r="I105" s="72"/>
      <c r="J105" s="72"/>
      <c r="K105" s="72"/>
      <c r="L105" s="89"/>
      <c r="M105" s="72"/>
    </row>
    <row r="106" spans="1:13" x14ac:dyDescent="0.2">
      <c r="A106" s="15"/>
      <c r="B106" s="15"/>
      <c r="C106" s="15"/>
      <c r="D106" s="72"/>
      <c r="E106" s="72"/>
      <c r="F106" s="72"/>
      <c r="G106" s="72"/>
      <c r="H106" s="72"/>
      <c r="I106" s="72"/>
      <c r="J106" s="72"/>
      <c r="K106" s="72"/>
      <c r="L106" s="73"/>
      <c r="M106" s="73"/>
    </row>
    <row r="107" spans="1:13" x14ac:dyDescent="0.2">
      <c r="A107" s="15"/>
      <c r="B107" s="15"/>
      <c r="C107" s="15"/>
      <c r="D107" s="72"/>
      <c r="E107" s="192"/>
      <c r="F107" s="72"/>
      <c r="G107" s="72"/>
      <c r="H107" s="72"/>
      <c r="I107" s="72"/>
      <c r="J107" s="72"/>
      <c r="K107" s="72"/>
      <c r="L107" s="73"/>
      <c r="M107" s="73"/>
    </row>
    <row r="108" spans="1:13" x14ac:dyDescent="0.2">
      <c r="A108" s="15"/>
      <c r="B108" s="15"/>
      <c r="C108" s="193"/>
      <c r="D108" s="193"/>
      <c r="E108" s="193"/>
      <c r="F108" s="193"/>
      <c r="G108" s="193"/>
      <c r="H108" s="193"/>
      <c r="I108" s="72"/>
      <c r="J108" s="72"/>
      <c r="K108" s="72"/>
      <c r="L108" s="73"/>
      <c r="M108" s="73"/>
    </row>
    <row r="109" spans="1:13" x14ac:dyDescent="0.2">
      <c r="A109" s="15"/>
      <c r="B109" s="15"/>
      <c r="C109" s="9"/>
      <c r="D109" s="72"/>
      <c r="E109" s="72"/>
      <c r="F109" s="72"/>
      <c r="G109" s="72"/>
      <c r="H109" s="72"/>
      <c r="I109" s="72"/>
      <c r="J109" s="72"/>
      <c r="K109" s="72"/>
      <c r="L109" s="73"/>
      <c r="M109" s="73"/>
    </row>
    <row r="110" spans="1:13" ht="15.75" x14ac:dyDescent="0.2">
      <c r="A110" s="15"/>
      <c r="B110" s="27"/>
      <c r="C110" s="194"/>
      <c r="D110" s="195"/>
      <c r="E110" s="196"/>
      <c r="F110" s="195"/>
      <c r="G110" s="195"/>
      <c r="H110" s="197"/>
      <c r="I110" s="197"/>
      <c r="J110" s="197"/>
      <c r="K110" s="316"/>
      <c r="L110" s="316"/>
      <c r="M110" s="316"/>
    </row>
    <row r="111" spans="1:13" ht="15.75" x14ac:dyDescent="0.25">
      <c r="A111" s="15"/>
      <c r="B111" s="15"/>
      <c r="C111" s="9"/>
      <c r="D111" s="72"/>
      <c r="E111" s="72"/>
      <c r="F111" s="72"/>
      <c r="G111" s="72"/>
      <c r="H111" s="72"/>
      <c r="I111" s="72"/>
      <c r="J111" s="72"/>
      <c r="K111" s="89"/>
      <c r="L111" s="89"/>
      <c r="M111" s="89"/>
    </row>
    <row r="112" spans="1:13" ht="15.75" x14ac:dyDescent="0.25">
      <c r="A112" s="15"/>
      <c r="B112" s="15"/>
      <c r="C112" s="9"/>
      <c r="D112" s="72"/>
      <c r="E112" s="72"/>
      <c r="F112" s="72"/>
      <c r="G112" s="72"/>
      <c r="H112" s="72"/>
      <c r="I112" s="72"/>
      <c r="J112" s="72"/>
      <c r="K112" s="89"/>
      <c r="L112" s="89"/>
      <c r="M112" s="89"/>
    </row>
    <row r="113" spans="1:13" x14ac:dyDescent="0.2">
      <c r="A113" s="15"/>
      <c r="B113" s="15"/>
      <c r="C113" s="9"/>
      <c r="D113" s="72"/>
      <c r="E113" s="72"/>
      <c r="F113" s="72"/>
      <c r="G113" s="72"/>
      <c r="H113" s="72"/>
      <c r="I113" s="72"/>
      <c r="J113" s="72"/>
      <c r="K113" s="72"/>
      <c r="L113" s="72"/>
      <c r="M113" s="73"/>
    </row>
    <row r="114" spans="1:13" x14ac:dyDescent="0.2">
      <c r="A114" s="15"/>
      <c r="B114" s="15"/>
      <c r="C114" s="9"/>
      <c r="D114" s="72"/>
      <c r="E114" s="72"/>
      <c r="F114" s="72"/>
      <c r="G114" s="72"/>
      <c r="H114" s="72"/>
      <c r="I114" s="72"/>
      <c r="J114" s="72"/>
      <c r="K114" s="193"/>
      <c r="L114" s="193"/>
      <c r="M114" s="199"/>
    </row>
    <row r="115" spans="1:13" x14ac:dyDescent="0.2">
      <c r="A115" s="15"/>
      <c r="B115" s="15"/>
      <c r="C115" s="194"/>
      <c r="D115" s="195"/>
      <c r="E115" s="196"/>
      <c r="F115" s="195"/>
      <c r="G115" s="195"/>
      <c r="H115" s="72"/>
      <c r="I115" s="72"/>
      <c r="J115" s="72"/>
      <c r="K115" s="72"/>
      <c r="L115" s="72"/>
      <c r="M115" s="72"/>
    </row>
    <row r="116" spans="1:13" x14ac:dyDescent="0.2">
      <c r="A116" s="15"/>
      <c r="B116" s="15"/>
      <c r="C116" s="9"/>
      <c r="D116" s="72"/>
      <c r="E116" s="72"/>
      <c r="F116" s="72"/>
      <c r="G116" s="72"/>
      <c r="H116" s="72"/>
      <c r="I116" s="72"/>
      <c r="J116" s="72"/>
      <c r="K116" s="72"/>
      <c r="L116" s="72"/>
      <c r="M116" s="72"/>
    </row>
    <row r="117" spans="1:13" x14ac:dyDescent="0.2">
      <c r="A117" s="15"/>
      <c r="B117" s="15"/>
      <c r="C117" s="9"/>
      <c r="D117" s="72"/>
      <c r="E117" s="72"/>
      <c r="F117" s="72"/>
      <c r="G117" s="72"/>
      <c r="H117" s="72"/>
      <c r="I117" s="72"/>
      <c r="J117" s="72"/>
      <c r="K117" s="72"/>
      <c r="L117" s="72"/>
      <c r="M117" s="72"/>
    </row>
    <row r="118" spans="1:13" x14ac:dyDescent="0.2">
      <c r="A118" s="15"/>
      <c r="B118" s="15"/>
      <c r="C118" s="9"/>
      <c r="D118" s="72"/>
      <c r="E118" s="72"/>
      <c r="F118" s="72"/>
      <c r="G118" s="72"/>
      <c r="H118" s="72"/>
      <c r="I118" s="72"/>
      <c r="J118" s="72"/>
      <c r="K118" s="72"/>
      <c r="L118" s="72"/>
      <c r="M118" s="72"/>
    </row>
    <row r="119" spans="1:13" x14ac:dyDescent="0.2">
      <c r="A119" s="15"/>
      <c r="B119" s="15"/>
      <c r="C119" s="9"/>
      <c r="D119" s="72"/>
      <c r="E119" s="72"/>
      <c r="F119" s="72"/>
      <c r="G119" s="72"/>
      <c r="H119" s="72"/>
      <c r="I119" s="72"/>
      <c r="J119" s="72"/>
      <c r="K119" s="72"/>
      <c r="L119" s="72"/>
      <c r="M119" s="72"/>
    </row>
    <row r="120" spans="1:13" x14ac:dyDescent="0.2">
      <c r="A120" s="15"/>
      <c r="B120" s="15"/>
      <c r="C120" s="9"/>
      <c r="D120" s="72"/>
      <c r="E120" s="72"/>
      <c r="F120" s="72"/>
      <c r="G120" s="72"/>
      <c r="H120" s="72"/>
      <c r="I120" s="72"/>
      <c r="J120" s="72"/>
      <c r="K120" s="72"/>
      <c r="L120" s="72"/>
      <c r="M120" s="72"/>
    </row>
    <row r="121" spans="1:13" x14ac:dyDescent="0.2">
      <c r="A121" s="15"/>
      <c r="B121" s="15"/>
      <c r="C121" s="9"/>
      <c r="D121" s="198"/>
      <c r="E121" s="72"/>
      <c r="F121" s="198"/>
      <c r="G121" s="72"/>
      <c r="H121" s="198"/>
      <c r="I121" s="72"/>
      <c r="J121" s="72"/>
      <c r="K121" s="72"/>
      <c r="L121" s="72"/>
      <c r="M121" s="72"/>
    </row>
    <row r="122" spans="1:13" x14ac:dyDescent="0.2">
      <c r="A122" s="15"/>
      <c r="B122" s="15"/>
      <c r="C122" s="15"/>
      <c r="D122" s="15"/>
      <c r="E122" s="15"/>
      <c r="F122" s="15"/>
      <c r="G122" s="15"/>
      <c r="H122" s="15"/>
      <c r="I122" s="15"/>
      <c r="J122" s="15"/>
      <c r="K122" s="15"/>
      <c r="L122" s="15"/>
      <c r="M122" s="15"/>
    </row>
    <row r="123" spans="1:13" x14ac:dyDescent="0.2">
      <c r="A123" s="15"/>
      <c r="B123" s="15"/>
      <c r="C123" s="15"/>
      <c r="D123" s="15"/>
      <c r="E123" s="15"/>
      <c r="F123" s="15"/>
      <c r="G123" s="15"/>
      <c r="H123" s="15"/>
      <c r="I123" s="15"/>
      <c r="J123" s="15"/>
      <c r="K123" s="15"/>
      <c r="L123" s="15"/>
      <c r="M123" s="15"/>
    </row>
    <row r="124" spans="1:13" x14ac:dyDescent="0.2">
      <c r="A124" s="15"/>
      <c r="B124" s="15"/>
      <c r="C124" s="15"/>
      <c r="D124" s="15"/>
      <c r="E124" s="15"/>
      <c r="F124" s="15"/>
      <c r="G124" s="15"/>
      <c r="H124" s="15"/>
      <c r="I124" s="15"/>
      <c r="J124" s="15"/>
      <c r="K124" s="15"/>
      <c r="L124" s="15"/>
      <c r="M124" s="15"/>
    </row>
    <row r="125" spans="1:13" x14ac:dyDescent="0.2">
      <c r="A125" s="15"/>
      <c r="B125" s="15"/>
      <c r="C125" s="15"/>
      <c r="D125" s="15"/>
      <c r="E125" s="15"/>
      <c r="F125" s="15"/>
      <c r="G125" s="15"/>
      <c r="H125" s="15"/>
      <c r="I125" s="15"/>
      <c r="J125" s="15"/>
      <c r="K125" s="15"/>
      <c r="L125" s="15"/>
      <c r="M125" s="15"/>
    </row>
    <row r="126" spans="1:13" x14ac:dyDescent="0.2">
      <c r="A126" s="15"/>
      <c r="B126" s="15"/>
      <c r="C126" s="15"/>
      <c r="D126" s="15"/>
      <c r="E126" s="15"/>
      <c r="F126" s="15"/>
      <c r="G126" s="15"/>
      <c r="H126" s="15"/>
      <c r="I126" s="15"/>
      <c r="J126" s="15"/>
      <c r="K126" s="15"/>
      <c r="L126" s="15"/>
      <c r="M126" s="15"/>
    </row>
    <row r="127" spans="1:13" x14ac:dyDescent="0.2">
      <c r="A127" s="15"/>
      <c r="B127" s="15"/>
      <c r="C127" s="15"/>
      <c r="D127" s="15"/>
      <c r="E127" s="15"/>
      <c r="F127" s="15"/>
      <c r="G127" s="15"/>
      <c r="H127" s="15"/>
      <c r="I127" s="15"/>
      <c r="J127" s="15"/>
      <c r="K127" s="15"/>
      <c r="L127" s="15"/>
      <c r="M127" s="15"/>
    </row>
    <row r="128" spans="1:13" x14ac:dyDescent="0.2">
      <c r="A128" s="15"/>
      <c r="B128" s="15"/>
      <c r="C128" s="15"/>
      <c r="D128" s="15"/>
      <c r="E128" s="15"/>
      <c r="F128" s="15"/>
      <c r="G128" s="15"/>
      <c r="H128" s="15"/>
      <c r="I128" s="15"/>
      <c r="J128" s="15"/>
      <c r="K128" s="15"/>
      <c r="L128" s="15"/>
      <c r="M128" s="15"/>
    </row>
    <row r="129" spans="1:13" x14ac:dyDescent="0.2">
      <c r="A129" s="15"/>
      <c r="B129" s="15"/>
      <c r="C129" s="15"/>
      <c r="D129" s="15"/>
      <c r="E129" s="15"/>
      <c r="F129" s="15"/>
      <c r="G129" s="15"/>
      <c r="H129" s="15"/>
      <c r="I129" s="15"/>
      <c r="J129" s="15"/>
      <c r="K129" s="15"/>
      <c r="L129" s="15"/>
      <c r="M129" s="15"/>
    </row>
    <row r="130" spans="1:13" x14ac:dyDescent="0.2">
      <c r="A130" s="15"/>
      <c r="B130" s="15"/>
      <c r="C130" s="15"/>
      <c r="D130" s="15"/>
      <c r="E130" s="15"/>
      <c r="F130" s="15"/>
      <c r="G130" s="15"/>
      <c r="H130" s="15"/>
      <c r="I130" s="15"/>
      <c r="J130" s="15"/>
      <c r="K130" s="15"/>
      <c r="L130" s="15"/>
      <c r="M130" s="15"/>
    </row>
    <row r="131" spans="1:13" x14ac:dyDescent="0.2">
      <c r="A131" s="15"/>
      <c r="B131" s="15"/>
      <c r="C131" s="15"/>
      <c r="D131" s="15"/>
      <c r="E131" s="15"/>
      <c r="F131" s="15"/>
      <c r="G131" s="15"/>
      <c r="H131" s="15"/>
      <c r="I131" s="15"/>
      <c r="J131" s="15"/>
      <c r="K131" s="15"/>
      <c r="L131" s="15"/>
      <c r="M131" s="15"/>
    </row>
    <row r="132" spans="1:13" x14ac:dyDescent="0.2">
      <c r="A132" s="15"/>
      <c r="B132" s="15"/>
      <c r="C132" s="15"/>
      <c r="D132" s="15"/>
      <c r="E132" s="15"/>
      <c r="F132" s="15"/>
      <c r="G132" s="15"/>
      <c r="H132" s="15"/>
      <c r="I132" s="15"/>
      <c r="J132" s="15"/>
      <c r="K132" s="15"/>
      <c r="L132" s="15"/>
      <c r="M132" s="15"/>
    </row>
    <row r="133" spans="1:13" x14ac:dyDescent="0.2">
      <c r="A133" s="15"/>
      <c r="B133" s="15"/>
      <c r="C133" s="15"/>
      <c r="D133" s="15"/>
      <c r="E133" s="15"/>
      <c r="F133" s="15"/>
      <c r="G133" s="15"/>
      <c r="H133" s="15"/>
      <c r="I133" s="15"/>
      <c r="J133" s="15"/>
      <c r="K133" s="15"/>
      <c r="L133" s="15"/>
      <c r="M133" s="15"/>
    </row>
    <row r="134" spans="1:13" x14ac:dyDescent="0.2">
      <c r="A134" s="15"/>
      <c r="B134" s="15"/>
      <c r="C134" s="15"/>
      <c r="D134" s="15"/>
      <c r="E134" s="15"/>
      <c r="F134" s="15"/>
      <c r="G134" s="15"/>
      <c r="H134" s="15"/>
      <c r="I134" s="15"/>
      <c r="J134" s="15"/>
      <c r="K134" s="15"/>
      <c r="L134" s="15"/>
      <c r="M134" s="15"/>
    </row>
    <row r="135" spans="1:13" x14ac:dyDescent="0.2">
      <c r="A135" s="15"/>
      <c r="B135" s="15"/>
      <c r="C135" s="15"/>
      <c r="D135" s="15"/>
      <c r="E135" s="15"/>
      <c r="F135" s="15"/>
      <c r="G135" s="15"/>
      <c r="H135" s="15"/>
      <c r="I135" s="15"/>
      <c r="J135" s="15"/>
      <c r="K135" s="15"/>
      <c r="L135" s="15"/>
      <c r="M135" s="15"/>
    </row>
    <row r="136" spans="1:13" x14ac:dyDescent="0.2">
      <c r="A136" s="15"/>
      <c r="B136" s="15"/>
      <c r="C136" s="15"/>
      <c r="D136" s="15"/>
      <c r="E136" s="15"/>
      <c r="F136" s="15"/>
      <c r="G136" s="15"/>
      <c r="H136" s="15"/>
      <c r="I136" s="15"/>
      <c r="J136" s="15"/>
      <c r="K136" s="15"/>
      <c r="L136" s="15"/>
      <c r="M136" s="15"/>
    </row>
    <row r="137" spans="1:13" x14ac:dyDescent="0.2">
      <c r="A137" s="15"/>
      <c r="B137" s="15"/>
      <c r="C137" s="15"/>
      <c r="D137" s="15"/>
      <c r="E137" s="15"/>
      <c r="F137" s="15"/>
      <c r="G137" s="15"/>
      <c r="H137" s="15"/>
      <c r="I137" s="15"/>
      <c r="J137" s="15"/>
      <c r="K137" s="15"/>
      <c r="L137" s="15"/>
      <c r="M137" s="15"/>
    </row>
    <row r="138" spans="1:13" x14ac:dyDescent="0.2">
      <c r="A138" s="15"/>
      <c r="B138" s="15"/>
      <c r="C138" s="15"/>
      <c r="D138" s="15"/>
      <c r="E138" s="15"/>
      <c r="F138" s="15"/>
      <c r="G138" s="15"/>
      <c r="H138" s="15"/>
      <c r="I138" s="15"/>
      <c r="J138" s="15"/>
      <c r="K138" s="15"/>
      <c r="L138" s="15"/>
      <c r="M138" s="15"/>
    </row>
    <row r="139" spans="1:13" x14ac:dyDescent="0.2">
      <c r="A139" s="15"/>
      <c r="B139" s="15"/>
      <c r="C139" s="15"/>
      <c r="D139" s="15"/>
      <c r="E139" s="15"/>
      <c r="F139" s="15"/>
      <c r="G139" s="15"/>
      <c r="H139" s="15"/>
      <c r="I139" s="15"/>
      <c r="J139" s="15"/>
      <c r="K139" s="15"/>
      <c r="L139" s="15"/>
      <c r="M139" s="15"/>
    </row>
    <row r="140" spans="1:13" x14ac:dyDescent="0.2">
      <c r="A140" s="15"/>
      <c r="B140" s="15"/>
      <c r="C140" s="15"/>
      <c r="D140" s="15"/>
      <c r="E140" s="15"/>
      <c r="F140" s="15"/>
      <c r="G140" s="15"/>
      <c r="H140" s="15"/>
      <c r="I140" s="15"/>
      <c r="J140" s="15"/>
      <c r="K140" s="15"/>
      <c r="L140" s="15"/>
      <c r="M140" s="15"/>
    </row>
    <row r="141" spans="1:13" x14ac:dyDescent="0.2">
      <c r="A141" s="15"/>
      <c r="B141" s="15"/>
      <c r="C141" s="15"/>
      <c r="D141" s="15"/>
      <c r="E141" s="15"/>
      <c r="F141" s="15"/>
      <c r="G141" s="15"/>
      <c r="H141" s="15"/>
      <c r="I141" s="15"/>
      <c r="J141" s="15"/>
      <c r="K141" s="15"/>
      <c r="L141" s="15"/>
      <c r="M141" s="15"/>
    </row>
    <row r="142" spans="1:13" x14ac:dyDescent="0.2">
      <c r="A142" s="15"/>
      <c r="B142" s="15"/>
      <c r="C142" s="15"/>
      <c r="D142" s="15"/>
      <c r="E142" s="15"/>
      <c r="F142" s="15"/>
      <c r="G142" s="15"/>
      <c r="H142" s="15"/>
      <c r="I142" s="15"/>
      <c r="J142" s="15"/>
      <c r="K142" s="15"/>
      <c r="L142" s="15"/>
      <c r="M142" s="15"/>
    </row>
    <row r="143" spans="1:13" x14ac:dyDescent="0.2">
      <c r="A143" s="15"/>
      <c r="B143" s="15"/>
      <c r="C143" s="15"/>
      <c r="D143" s="15"/>
      <c r="E143" s="15"/>
      <c r="F143" s="15"/>
      <c r="G143" s="15"/>
      <c r="H143" s="15"/>
      <c r="I143" s="15"/>
      <c r="J143" s="15"/>
      <c r="K143" s="15"/>
      <c r="L143" s="15"/>
      <c r="M143" s="15"/>
    </row>
    <row r="144" spans="1:13" x14ac:dyDescent="0.2">
      <c r="A144" s="15"/>
      <c r="B144" s="15"/>
      <c r="C144" s="15"/>
      <c r="D144" s="15"/>
      <c r="E144" s="15"/>
      <c r="F144" s="15"/>
      <c r="G144" s="15"/>
      <c r="H144" s="15"/>
      <c r="I144" s="15"/>
      <c r="J144" s="15"/>
      <c r="K144" s="15"/>
      <c r="L144" s="15"/>
      <c r="M144" s="15"/>
    </row>
    <row r="145" spans="1:13" x14ac:dyDescent="0.2">
      <c r="A145" s="15"/>
      <c r="B145" s="15"/>
      <c r="C145" s="15"/>
      <c r="D145" s="15"/>
      <c r="E145" s="15"/>
      <c r="F145" s="15"/>
      <c r="G145" s="15"/>
      <c r="H145" s="15"/>
      <c r="I145" s="15"/>
      <c r="J145" s="15"/>
      <c r="K145" s="15"/>
      <c r="L145" s="15"/>
      <c r="M145" s="15"/>
    </row>
    <row r="146" spans="1:13" x14ac:dyDescent="0.2">
      <c r="A146" s="15"/>
      <c r="B146" s="15"/>
      <c r="C146" s="15"/>
      <c r="D146" s="15"/>
      <c r="E146" s="15"/>
      <c r="F146" s="15"/>
      <c r="G146" s="15"/>
      <c r="H146" s="15"/>
      <c r="I146" s="15"/>
      <c r="J146" s="15"/>
      <c r="K146" s="15"/>
      <c r="L146" s="15"/>
      <c r="M146" s="15"/>
    </row>
    <row r="147" spans="1:13" x14ac:dyDescent="0.2">
      <c r="A147" s="15"/>
      <c r="B147" s="15"/>
      <c r="C147" s="15"/>
      <c r="D147" s="15"/>
      <c r="E147" s="15"/>
      <c r="F147" s="15"/>
      <c r="G147" s="15"/>
      <c r="H147" s="15"/>
      <c r="I147" s="15"/>
      <c r="J147" s="15"/>
      <c r="K147" s="15"/>
      <c r="L147" s="15"/>
      <c r="M147" s="15"/>
    </row>
    <row r="148" spans="1:13" x14ac:dyDescent="0.2">
      <c r="A148" s="15"/>
      <c r="B148" s="15"/>
      <c r="C148" s="15"/>
      <c r="D148" s="15"/>
      <c r="E148" s="15"/>
      <c r="F148" s="15"/>
      <c r="G148" s="15"/>
      <c r="H148" s="15"/>
      <c r="I148" s="15"/>
      <c r="J148" s="15"/>
      <c r="K148" s="15"/>
      <c r="L148" s="15"/>
      <c r="M148" s="15"/>
    </row>
    <row r="149" spans="1:13" x14ac:dyDescent="0.2">
      <c r="A149" s="15"/>
      <c r="B149" s="15"/>
      <c r="C149" s="15"/>
      <c r="D149" s="15"/>
      <c r="E149" s="15"/>
      <c r="F149" s="15"/>
      <c r="G149" s="15"/>
      <c r="H149" s="15"/>
      <c r="I149" s="15"/>
      <c r="J149" s="15"/>
      <c r="K149" s="15"/>
      <c r="L149" s="15"/>
      <c r="M149" s="15"/>
    </row>
    <row r="150" spans="1:13" x14ac:dyDescent="0.2">
      <c r="A150" s="15"/>
      <c r="B150" s="15"/>
      <c r="C150" s="15"/>
      <c r="D150" s="15"/>
      <c r="E150" s="15"/>
      <c r="F150" s="15"/>
      <c r="G150" s="15"/>
      <c r="H150" s="15"/>
      <c r="I150" s="15"/>
      <c r="J150" s="15"/>
      <c r="K150" s="15"/>
      <c r="L150" s="15"/>
      <c r="M150" s="15"/>
    </row>
    <row r="151" spans="1:13" x14ac:dyDescent="0.2">
      <c r="A151" s="15"/>
      <c r="B151" s="15"/>
      <c r="C151" s="15"/>
      <c r="D151" s="15"/>
      <c r="E151" s="15"/>
      <c r="F151" s="15"/>
      <c r="G151" s="15"/>
      <c r="H151" s="15"/>
      <c r="I151" s="15"/>
      <c r="J151" s="15"/>
      <c r="K151" s="15"/>
      <c r="L151" s="15"/>
      <c r="M151" s="15"/>
    </row>
    <row r="152" spans="1:13" x14ac:dyDescent="0.2">
      <c r="A152" s="15"/>
      <c r="B152" s="15"/>
      <c r="C152" s="15"/>
      <c r="D152" s="15"/>
      <c r="E152" s="15"/>
      <c r="F152" s="15"/>
      <c r="G152" s="15"/>
      <c r="H152" s="15"/>
      <c r="I152" s="15"/>
      <c r="J152" s="15"/>
      <c r="K152" s="15"/>
      <c r="L152" s="15"/>
      <c r="M152" s="15"/>
    </row>
    <row r="153" spans="1:13" x14ac:dyDescent="0.2">
      <c r="A153" s="15"/>
      <c r="B153" s="15"/>
      <c r="C153" s="15"/>
      <c r="D153" s="15"/>
      <c r="E153" s="15"/>
      <c r="F153" s="15"/>
      <c r="G153" s="15"/>
      <c r="H153" s="15"/>
      <c r="I153" s="15"/>
      <c r="J153" s="15"/>
      <c r="K153" s="15"/>
      <c r="L153" s="15"/>
      <c r="M153" s="15"/>
    </row>
    <row r="154" spans="1:13" x14ac:dyDescent="0.2">
      <c r="A154" s="15"/>
      <c r="B154" s="15"/>
      <c r="C154" s="15"/>
      <c r="D154" s="15"/>
      <c r="E154" s="15"/>
      <c r="F154" s="15"/>
      <c r="G154" s="15"/>
      <c r="H154" s="15"/>
      <c r="I154" s="15"/>
      <c r="J154" s="15"/>
      <c r="K154" s="15"/>
      <c r="L154" s="15"/>
      <c r="M154" s="15"/>
    </row>
    <row r="155" spans="1:13" x14ac:dyDescent="0.2">
      <c r="A155" s="15"/>
      <c r="B155" s="15"/>
      <c r="C155" s="15"/>
      <c r="D155" s="15"/>
      <c r="E155" s="15"/>
      <c r="F155" s="15"/>
      <c r="G155" s="15"/>
      <c r="H155" s="15"/>
      <c r="I155" s="15"/>
      <c r="J155" s="15"/>
      <c r="K155" s="15"/>
      <c r="L155" s="15"/>
      <c r="M155" s="15"/>
    </row>
    <row r="156" spans="1:13" x14ac:dyDescent="0.2">
      <c r="A156" s="15"/>
      <c r="B156" s="15"/>
      <c r="C156" s="15"/>
      <c r="D156" s="15"/>
      <c r="E156" s="15"/>
      <c r="F156" s="15"/>
      <c r="G156" s="15"/>
      <c r="H156" s="15"/>
      <c r="I156" s="15"/>
      <c r="J156" s="15"/>
      <c r="K156" s="15"/>
      <c r="L156" s="15"/>
      <c r="M156" s="15"/>
    </row>
    <row r="157" spans="1:13" x14ac:dyDescent="0.2">
      <c r="A157" s="15"/>
      <c r="B157" s="15"/>
      <c r="C157" s="15"/>
      <c r="D157" s="15"/>
      <c r="E157" s="15"/>
      <c r="F157" s="15"/>
      <c r="G157" s="15"/>
      <c r="H157" s="15"/>
      <c r="I157" s="15"/>
      <c r="J157" s="15"/>
      <c r="K157" s="15"/>
      <c r="L157" s="15"/>
      <c r="M157" s="15"/>
    </row>
    <row r="158" spans="1:13" x14ac:dyDescent="0.2">
      <c r="A158" s="15"/>
      <c r="B158" s="15"/>
      <c r="C158" s="15"/>
      <c r="D158" s="15"/>
      <c r="E158" s="15"/>
      <c r="F158" s="15"/>
      <c r="G158" s="15"/>
      <c r="H158" s="15"/>
      <c r="I158" s="15"/>
      <c r="J158" s="15"/>
      <c r="K158" s="15"/>
      <c r="L158" s="15"/>
      <c r="M158" s="15"/>
    </row>
    <row r="159" spans="1:13" x14ac:dyDescent="0.2">
      <c r="A159" s="15"/>
      <c r="B159" s="15"/>
      <c r="C159" s="15"/>
      <c r="D159" s="15"/>
      <c r="E159" s="15"/>
      <c r="F159" s="15"/>
      <c r="G159" s="15"/>
      <c r="H159" s="15"/>
      <c r="I159" s="15"/>
      <c r="J159" s="15"/>
      <c r="K159" s="15"/>
      <c r="L159" s="15"/>
      <c r="M159" s="15"/>
    </row>
    <row r="160" spans="1:13" x14ac:dyDescent="0.2">
      <c r="A160" s="15"/>
      <c r="B160" s="15"/>
      <c r="C160" s="15"/>
      <c r="D160" s="15"/>
      <c r="E160" s="15"/>
      <c r="F160" s="15"/>
      <c r="G160" s="15"/>
      <c r="H160" s="15"/>
      <c r="I160" s="15"/>
      <c r="J160" s="15"/>
      <c r="K160" s="15"/>
      <c r="L160" s="15"/>
      <c r="M160" s="15"/>
    </row>
    <row r="161" spans="1:13" x14ac:dyDescent="0.2">
      <c r="A161" s="15"/>
      <c r="B161" s="15"/>
      <c r="C161" s="15"/>
      <c r="D161" s="15"/>
      <c r="E161" s="15"/>
      <c r="F161" s="15"/>
      <c r="G161" s="15"/>
      <c r="H161" s="15"/>
      <c r="I161" s="15"/>
      <c r="J161" s="15"/>
      <c r="K161" s="15"/>
      <c r="L161" s="15"/>
      <c r="M161" s="15"/>
    </row>
    <row r="162" spans="1:13" x14ac:dyDescent="0.2">
      <c r="A162" s="15"/>
      <c r="B162" s="15"/>
      <c r="C162" s="15"/>
      <c r="D162" s="15"/>
      <c r="E162" s="15"/>
      <c r="F162" s="15"/>
      <c r="G162" s="15"/>
      <c r="H162" s="15"/>
      <c r="I162" s="15"/>
      <c r="J162" s="15"/>
      <c r="K162" s="15"/>
      <c r="L162" s="15"/>
      <c r="M162" s="15"/>
    </row>
    <row r="163" spans="1:13" x14ac:dyDescent="0.2">
      <c r="A163" s="15"/>
      <c r="B163" s="15"/>
      <c r="C163" s="15"/>
      <c r="D163" s="15"/>
      <c r="E163" s="15"/>
      <c r="F163" s="15"/>
      <c r="G163" s="15"/>
      <c r="H163" s="15"/>
      <c r="I163" s="15"/>
      <c r="J163" s="15"/>
      <c r="K163" s="15"/>
      <c r="L163" s="15"/>
      <c r="M163" s="15"/>
    </row>
  </sheetData>
  <sheetProtection password="D580" sheet="1" selectLockedCells="1"/>
  <mergeCells count="13">
    <mergeCell ref="K21:L22"/>
    <mergeCell ref="K90:M90"/>
    <mergeCell ref="K110:M110"/>
    <mergeCell ref="K10:M10"/>
    <mergeCell ref="K30:M30"/>
    <mergeCell ref="K50:M50"/>
    <mergeCell ref="K70:M70"/>
    <mergeCell ref="K11:L12"/>
    <mergeCell ref="K13:L14"/>
    <mergeCell ref="M11:M12"/>
    <mergeCell ref="K18:M18"/>
    <mergeCell ref="K19:L20"/>
    <mergeCell ref="M19:M20"/>
  </mergeCells>
  <phoneticPr fontId="28" type="noConversion"/>
  <pageMargins left="0.7" right="0.7" top="0.75" bottom="0.75" header="0.3" footer="0.3"/>
  <pageSetup paperSize="9" scale="54" orientation="portrait" r:id="rId1"/>
  <colBreaks count="1" manualBreakCount="1">
    <brk id="13" max="16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IV340"/>
  <sheetViews>
    <sheetView topLeftCell="A41" zoomScale="70" zoomScaleNormal="70" workbookViewId="0">
      <selection activeCell="D67" sqref="D67"/>
    </sheetView>
  </sheetViews>
  <sheetFormatPr defaultColWidth="8.88671875" defaultRowHeight="15" outlineLevelRow="1" outlineLevelCol="1" x14ac:dyDescent="0.2"/>
  <cols>
    <col min="1" max="1" width="31.88671875" style="61" customWidth="1"/>
    <col min="2" max="5" width="8.88671875" style="61"/>
    <col min="6" max="6" width="9.5546875" style="61" bestFit="1" customWidth="1"/>
    <col min="7" max="11" width="8.88671875" style="61"/>
    <col min="12" max="13" width="8.88671875" style="61" outlineLevel="1"/>
    <col min="14" max="14" width="10.77734375" style="61" customWidth="1" outlineLevel="1"/>
    <col min="15" max="15" width="10.21875" style="61" customWidth="1" outlineLevel="1"/>
    <col min="16" max="16" width="10.109375" style="61" customWidth="1" outlineLevel="1"/>
    <col min="17" max="17" width="10.21875" style="61" customWidth="1" outlineLevel="1"/>
    <col min="18" max="18" width="10.77734375" style="61" customWidth="1" outlineLevel="1"/>
    <col min="19" max="101" width="8.88671875" style="61" outlineLevel="1"/>
    <col min="102" max="102" width="13" style="69" bestFit="1" customWidth="1"/>
    <col min="103" max="103" width="18.77734375" style="69" customWidth="1"/>
    <col min="104" max="117" width="8.88671875" style="59"/>
    <col min="118" max="128" width="8.88671875" style="60"/>
    <col min="129" max="204" width="8.88671875" style="61"/>
    <col min="205" max="205" width="11.109375" style="61" bestFit="1" customWidth="1"/>
    <col min="206" max="206" width="20.5546875" style="61" customWidth="1"/>
    <col min="207" max="207" width="13" style="61" customWidth="1"/>
    <col min="208" max="16384" width="8.88671875" style="61"/>
  </cols>
  <sheetData>
    <row r="1" spans="1:228" ht="15.75" x14ac:dyDescent="0.25">
      <c r="A1" s="57"/>
      <c r="B1" s="56"/>
      <c r="C1" s="56"/>
      <c r="D1" s="56"/>
      <c r="E1" s="56"/>
      <c r="F1" s="56"/>
      <c r="G1" s="56"/>
      <c r="H1" s="56"/>
      <c r="I1" s="56"/>
      <c r="J1" s="57" t="s">
        <v>318</v>
      </c>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48"/>
      <c r="CY1" s="48"/>
      <c r="CZ1" s="48"/>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row>
    <row r="2" spans="1:228" ht="15.6" x14ac:dyDescent="0.3">
      <c r="A2" s="57" t="s">
        <v>0</v>
      </c>
      <c r="B2" s="62">
        <v>0</v>
      </c>
      <c r="C2" s="57">
        <v>1</v>
      </c>
      <c r="D2" s="57">
        <v>2</v>
      </c>
      <c r="E2" s="57">
        <v>3</v>
      </c>
      <c r="F2" s="57">
        <v>4</v>
      </c>
      <c r="G2" s="57">
        <v>5</v>
      </c>
      <c r="H2" s="57">
        <v>6</v>
      </c>
      <c r="I2" s="57">
        <v>7</v>
      </c>
      <c r="J2" s="57">
        <v>8</v>
      </c>
      <c r="K2" s="57">
        <v>9</v>
      </c>
      <c r="L2" s="62">
        <v>10</v>
      </c>
      <c r="M2" s="57">
        <v>11</v>
      </c>
      <c r="N2" s="57">
        <v>12</v>
      </c>
      <c r="O2" s="57">
        <v>13</v>
      </c>
      <c r="P2" s="57">
        <v>14</v>
      </c>
      <c r="Q2" s="57">
        <v>15</v>
      </c>
      <c r="R2" s="57">
        <v>16</v>
      </c>
      <c r="S2" s="57">
        <v>17</v>
      </c>
      <c r="T2" s="57">
        <v>18</v>
      </c>
      <c r="U2" s="57">
        <v>19</v>
      </c>
      <c r="V2" s="62">
        <v>20</v>
      </c>
      <c r="W2" s="57">
        <v>21</v>
      </c>
      <c r="X2" s="57">
        <v>22</v>
      </c>
      <c r="Y2" s="57">
        <v>23</v>
      </c>
      <c r="Z2" s="57">
        <v>24</v>
      </c>
      <c r="AA2" s="57">
        <v>25</v>
      </c>
      <c r="AB2" s="57">
        <v>26</v>
      </c>
      <c r="AC2" s="57">
        <v>27</v>
      </c>
      <c r="AD2" s="57">
        <v>28</v>
      </c>
      <c r="AE2" s="57">
        <v>29</v>
      </c>
      <c r="AF2" s="62">
        <v>30</v>
      </c>
      <c r="AG2" s="57">
        <v>31</v>
      </c>
      <c r="AH2" s="57">
        <v>32</v>
      </c>
      <c r="AI2" s="57">
        <v>33</v>
      </c>
      <c r="AJ2" s="57">
        <v>34</v>
      </c>
      <c r="AK2" s="57">
        <v>35</v>
      </c>
      <c r="AL2" s="57">
        <v>36</v>
      </c>
      <c r="AM2" s="57">
        <v>37</v>
      </c>
      <c r="AN2" s="57">
        <v>38</v>
      </c>
      <c r="AO2" s="57">
        <v>39</v>
      </c>
      <c r="AP2" s="62">
        <v>40</v>
      </c>
      <c r="AQ2" s="57">
        <v>41</v>
      </c>
      <c r="AR2" s="57">
        <v>42</v>
      </c>
      <c r="AS2" s="57">
        <v>43</v>
      </c>
      <c r="AT2" s="57">
        <v>44</v>
      </c>
      <c r="AU2" s="57">
        <v>45</v>
      </c>
      <c r="AV2" s="57">
        <v>46</v>
      </c>
      <c r="AW2" s="57">
        <v>47</v>
      </c>
      <c r="AX2" s="57">
        <v>48</v>
      </c>
      <c r="AY2" s="57">
        <v>49</v>
      </c>
      <c r="AZ2" s="62">
        <v>50</v>
      </c>
      <c r="BA2" s="57">
        <v>51</v>
      </c>
      <c r="BB2" s="57">
        <v>52</v>
      </c>
      <c r="BC2" s="57">
        <v>53</v>
      </c>
      <c r="BD2" s="57">
        <v>54</v>
      </c>
      <c r="BE2" s="57">
        <v>55</v>
      </c>
      <c r="BF2" s="57">
        <v>56</v>
      </c>
      <c r="BG2" s="57">
        <v>57</v>
      </c>
      <c r="BH2" s="57">
        <v>58</v>
      </c>
      <c r="BI2" s="57">
        <v>59</v>
      </c>
      <c r="BJ2" s="62">
        <v>60</v>
      </c>
      <c r="BK2" s="57">
        <v>61</v>
      </c>
      <c r="BL2" s="57">
        <v>62</v>
      </c>
      <c r="BM2" s="57">
        <v>63</v>
      </c>
      <c r="BN2" s="57">
        <v>64</v>
      </c>
      <c r="BO2" s="57">
        <v>65</v>
      </c>
      <c r="BP2" s="57">
        <v>66</v>
      </c>
      <c r="BQ2" s="57">
        <v>67</v>
      </c>
      <c r="BR2" s="57">
        <v>68</v>
      </c>
      <c r="BS2" s="57">
        <v>69</v>
      </c>
      <c r="BT2" s="62">
        <v>70</v>
      </c>
      <c r="BU2" s="57">
        <v>71</v>
      </c>
      <c r="BV2" s="57">
        <v>72</v>
      </c>
      <c r="BW2" s="57">
        <v>73</v>
      </c>
      <c r="BX2" s="57">
        <v>74</v>
      </c>
      <c r="BY2" s="57">
        <v>75</v>
      </c>
      <c r="BZ2" s="57">
        <v>76</v>
      </c>
      <c r="CA2" s="57">
        <v>77</v>
      </c>
      <c r="CB2" s="57">
        <v>78</v>
      </c>
      <c r="CC2" s="57">
        <v>79</v>
      </c>
      <c r="CD2" s="57">
        <v>80</v>
      </c>
      <c r="CE2" s="57">
        <v>81</v>
      </c>
      <c r="CF2" s="57">
        <v>82</v>
      </c>
      <c r="CG2" s="57">
        <v>83</v>
      </c>
      <c r="CH2" s="57">
        <v>84</v>
      </c>
      <c r="CI2" s="57">
        <v>85</v>
      </c>
      <c r="CJ2" s="57">
        <v>86</v>
      </c>
      <c r="CK2" s="57">
        <v>87</v>
      </c>
      <c r="CL2" s="57">
        <v>88</v>
      </c>
      <c r="CM2" s="57">
        <v>89</v>
      </c>
      <c r="CN2" s="57">
        <v>90</v>
      </c>
      <c r="CO2" s="57">
        <v>91</v>
      </c>
      <c r="CP2" s="57">
        <v>92</v>
      </c>
      <c r="CQ2" s="57">
        <v>93</v>
      </c>
      <c r="CR2" s="57">
        <v>94</v>
      </c>
      <c r="CS2" s="57">
        <v>95</v>
      </c>
      <c r="CT2" s="57">
        <v>96</v>
      </c>
      <c r="CU2" s="57">
        <v>97</v>
      </c>
      <c r="CV2" s="57">
        <v>98</v>
      </c>
      <c r="CW2" s="57">
        <v>99</v>
      </c>
      <c r="CX2" s="95"/>
      <c r="CY2" s="95"/>
      <c r="CZ2" s="95"/>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c r="ES2" s="203"/>
      <c r="ET2" s="203"/>
      <c r="EU2" s="203"/>
      <c r="EV2" s="203"/>
      <c r="EW2" s="203"/>
      <c r="EX2" s="203"/>
      <c r="EY2" s="203"/>
      <c r="EZ2" s="203"/>
      <c r="FA2" s="203"/>
      <c r="FB2" s="203"/>
      <c r="FC2" s="203"/>
      <c r="FD2" s="203"/>
      <c r="FE2" s="203"/>
      <c r="FF2" s="203"/>
      <c r="FG2" s="203"/>
      <c r="FH2" s="203"/>
      <c r="FI2" s="203"/>
      <c r="FJ2" s="203"/>
      <c r="FK2" s="203"/>
      <c r="FL2" s="203"/>
      <c r="FM2" s="203"/>
      <c r="FN2" s="203"/>
      <c r="FO2" s="203"/>
      <c r="FP2" s="203"/>
      <c r="FQ2" s="203"/>
      <c r="FR2" s="203"/>
      <c r="FS2" s="203"/>
      <c r="FT2" s="203"/>
      <c r="FU2" s="203"/>
      <c r="FV2" s="203"/>
      <c r="FW2" s="203"/>
      <c r="FX2" s="203"/>
      <c r="FY2" s="203"/>
      <c r="FZ2" s="203"/>
      <c r="GA2" s="203"/>
      <c r="GB2" s="203"/>
      <c r="GC2" s="203"/>
      <c r="GD2" s="203"/>
      <c r="GE2" s="203"/>
      <c r="GF2" s="203"/>
      <c r="GG2" s="203"/>
      <c r="GH2" s="203"/>
      <c r="GI2" s="203"/>
      <c r="GJ2" s="203"/>
      <c r="GK2" s="69"/>
      <c r="GL2" s="69"/>
      <c r="GM2" s="69"/>
      <c r="GN2" s="69"/>
      <c r="GO2" s="69"/>
      <c r="GP2" s="69"/>
      <c r="GQ2" s="69"/>
      <c r="GR2" s="69"/>
      <c r="GS2" s="69"/>
      <c r="GT2" s="69"/>
      <c r="GU2" s="69"/>
      <c r="GV2" s="69"/>
      <c r="GW2" s="69"/>
      <c r="GX2" s="69"/>
      <c r="GY2" s="69"/>
      <c r="GZ2" s="69"/>
      <c r="HA2" s="69"/>
      <c r="HB2" s="69"/>
    </row>
    <row r="3" spans="1:228" ht="15.6" thickBot="1" x14ac:dyDescent="0.3">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48"/>
      <c r="CY3" s="48"/>
      <c r="CZ3" s="204"/>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69"/>
      <c r="GL3" s="69"/>
      <c r="GM3" s="69"/>
      <c r="GN3" s="69"/>
      <c r="GO3" s="69"/>
      <c r="GP3" s="69"/>
      <c r="GQ3" s="69"/>
      <c r="GR3" s="69"/>
      <c r="GS3" s="69"/>
      <c r="GT3" s="69"/>
      <c r="GU3" s="69"/>
      <c r="GV3" s="69"/>
      <c r="GW3" s="69"/>
      <c r="GX3" s="69"/>
      <c r="GY3" s="69"/>
      <c r="GZ3" s="69"/>
      <c r="HA3" s="69"/>
      <c r="HB3" s="69"/>
    </row>
    <row r="4" spans="1:228" ht="18.75" customHeight="1" thickBot="1" x14ac:dyDescent="0.35">
      <c r="A4" s="232" t="s">
        <v>1</v>
      </c>
      <c r="B4" s="129"/>
      <c r="C4" s="130"/>
      <c r="D4" s="130"/>
      <c r="E4" s="130"/>
      <c r="F4" s="130"/>
      <c r="G4" s="130"/>
      <c r="H4" s="130"/>
      <c r="I4" s="130"/>
      <c r="J4" s="130"/>
      <c r="K4" s="131"/>
      <c r="L4" s="129"/>
      <c r="M4" s="130"/>
      <c r="N4" s="130"/>
      <c r="O4" s="130"/>
      <c r="P4" s="130"/>
      <c r="Q4" s="130"/>
      <c r="R4" s="130"/>
      <c r="S4" s="130"/>
      <c r="T4" s="130"/>
      <c r="U4" s="131"/>
      <c r="V4" s="129"/>
      <c r="W4" s="130"/>
      <c r="X4" s="130"/>
      <c r="Y4" s="130"/>
      <c r="Z4" s="130"/>
      <c r="AA4" s="130"/>
      <c r="AB4" s="130"/>
      <c r="AC4" s="130"/>
      <c r="AD4" s="130"/>
      <c r="AE4" s="131"/>
      <c r="AF4" s="129"/>
      <c r="AG4" s="130"/>
      <c r="AH4" s="130"/>
      <c r="AI4" s="130"/>
      <c r="AJ4" s="130"/>
      <c r="AK4" s="130"/>
      <c r="AL4" s="130"/>
      <c r="AM4" s="130"/>
      <c r="AN4" s="130"/>
      <c r="AO4" s="131"/>
      <c r="AP4" s="129"/>
      <c r="AQ4" s="130"/>
      <c r="AR4" s="130"/>
      <c r="AS4" s="130"/>
      <c r="AT4" s="130"/>
      <c r="AU4" s="130"/>
      <c r="AV4" s="130"/>
      <c r="AW4" s="130"/>
      <c r="AX4" s="130"/>
      <c r="AY4" s="131"/>
      <c r="AZ4" s="129"/>
      <c r="BA4" s="130"/>
      <c r="BB4" s="130"/>
      <c r="BC4" s="130"/>
      <c r="BD4" s="130"/>
      <c r="BE4" s="130"/>
      <c r="BF4" s="130"/>
      <c r="BG4" s="130"/>
      <c r="BH4" s="130"/>
      <c r="BI4" s="131"/>
      <c r="BJ4" s="129"/>
      <c r="BK4" s="130"/>
      <c r="BL4" s="130"/>
      <c r="BM4" s="130"/>
      <c r="BN4" s="130"/>
      <c r="BO4" s="130"/>
      <c r="BP4" s="130"/>
      <c r="BQ4" s="130"/>
      <c r="BR4" s="130"/>
      <c r="BS4" s="131"/>
      <c r="BT4" s="129"/>
      <c r="BU4" s="130"/>
      <c r="BV4" s="130"/>
      <c r="BW4" s="130"/>
      <c r="BX4" s="130"/>
      <c r="BY4" s="130"/>
      <c r="BZ4" s="130"/>
      <c r="CA4" s="130"/>
      <c r="CB4" s="130"/>
      <c r="CC4" s="131"/>
      <c r="CD4" s="129"/>
      <c r="CE4" s="130"/>
      <c r="CF4" s="130"/>
      <c r="CG4" s="130"/>
      <c r="CH4" s="130"/>
      <c r="CI4" s="130"/>
      <c r="CJ4" s="130"/>
      <c r="CK4" s="130"/>
      <c r="CL4" s="130"/>
      <c r="CM4" s="131"/>
      <c r="CN4" s="129"/>
      <c r="CO4" s="130"/>
      <c r="CP4" s="130"/>
      <c r="CQ4" s="130"/>
      <c r="CR4" s="130"/>
      <c r="CS4" s="130"/>
      <c r="CT4" s="130"/>
      <c r="CU4" s="130"/>
      <c r="CV4" s="130"/>
      <c r="CW4" s="131"/>
      <c r="CX4" s="113" t="s">
        <v>40</v>
      </c>
      <c r="CY4" s="113" t="s">
        <v>41</v>
      </c>
      <c r="CZ4" s="204"/>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3"/>
      <c r="EB4" s="203"/>
      <c r="EC4" s="203"/>
      <c r="ED4" s="203"/>
      <c r="EE4" s="203"/>
      <c r="EF4" s="203"/>
      <c r="EG4" s="203"/>
      <c r="EH4" s="203"/>
      <c r="EI4" s="203"/>
      <c r="EJ4" s="203"/>
      <c r="EK4" s="203"/>
      <c r="EL4" s="203"/>
      <c r="EM4" s="203"/>
      <c r="EN4" s="203"/>
      <c r="EO4" s="203"/>
      <c r="EP4" s="203"/>
      <c r="EQ4" s="203"/>
      <c r="ER4" s="203"/>
      <c r="ES4" s="203"/>
      <c r="ET4" s="203"/>
      <c r="EU4" s="203"/>
      <c r="EV4" s="203"/>
      <c r="EW4" s="203"/>
      <c r="EX4" s="203"/>
      <c r="EY4" s="203"/>
      <c r="EZ4" s="203"/>
      <c r="FA4" s="203"/>
      <c r="FB4" s="203"/>
      <c r="FC4" s="203"/>
      <c r="FD4" s="203"/>
      <c r="FE4" s="203"/>
      <c r="FF4" s="203"/>
      <c r="FG4" s="203"/>
      <c r="FH4" s="203"/>
      <c r="FI4" s="203"/>
      <c r="FJ4" s="203"/>
      <c r="FK4" s="203"/>
      <c r="FL4" s="203"/>
      <c r="FM4" s="203"/>
      <c r="FN4" s="203"/>
      <c r="FO4" s="203"/>
      <c r="FP4" s="203"/>
      <c r="FQ4" s="203"/>
      <c r="FR4" s="203"/>
      <c r="FS4" s="203"/>
      <c r="FT4" s="203"/>
      <c r="FU4" s="203"/>
      <c r="FV4" s="203"/>
      <c r="FW4" s="203"/>
      <c r="FX4" s="203"/>
      <c r="FY4" s="203"/>
      <c r="FZ4" s="203"/>
      <c r="GA4" s="203"/>
      <c r="GB4" s="203"/>
      <c r="GC4" s="203"/>
      <c r="GD4" s="203"/>
      <c r="GE4" s="203"/>
      <c r="GF4" s="203"/>
      <c r="GG4" s="203"/>
      <c r="GH4" s="203"/>
      <c r="GI4" s="203"/>
      <c r="GJ4" s="203"/>
      <c r="GK4" s="69"/>
      <c r="GL4" s="69"/>
      <c r="GM4" s="69"/>
      <c r="GN4" s="69"/>
      <c r="GO4" s="69"/>
      <c r="GP4" s="69"/>
      <c r="GQ4" s="69"/>
      <c r="GR4" s="69"/>
      <c r="GS4" s="69"/>
      <c r="GT4" s="69"/>
      <c r="GU4" s="69"/>
      <c r="GV4" s="69"/>
      <c r="GW4" s="69"/>
      <c r="GX4" s="69"/>
      <c r="GY4" s="69"/>
      <c r="GZ4" s="69"/>
      <c r="HA4" s="69"/>
      <c r="HB4" s="69"/>
    </row>
    <row r="5" spans="1:228" ht="18" customHeight="1" thickBot="1" x14ac:dyDescent="0.4">
      <c r="A5" s="230" t="s">
        <v>83</v>
      </c>
      <c r="B5" s="110">
        <v>84</v>
      </c>
      <c r="C5" s="110"/>
      <c r="D5" s="110"/>
      <c r="E5" s="110"/>
      <c r="F5" s="114"/>
      <c r="G5" s="114"/>
      <c r="H5" s="114"/>
      <c r="I5" s="114"/>
      <c r="J5" s="114"/>
      <c r="K5" s="251"/>
      <c r="L5" s="252">
        <v>0</v>
      </c>
      <c r="M5" s="114">
        <v>0</v>
      </c>
      <c r="N5" s="114">
        <v>0</v>
      </c>
      <c r="O5" s="114">
        <v>0</v>
      </c>
      <c r="P5" s="114">
        <v>0</v>
      </c>
      <c r="Q5" s="114">
        <v>0</v>
      </c>
      <c r="R5" s="114">
        <v>0</v>
      </c>
      <c r="S5" s="114">
        <v>0</v>
      </c>
      <c r="T5" s="114">
        <v>0</v>
      </c>
      <c r="U5" s="114">
        <v>0</v>
      </c>
      <c r="V5" s="114">
        <v>0</v>
      </c>
      <c r="W5" s="114">
        <v>0</v>
      </c>
      <c r="X5" s="114">
        <v>0</v>
      </c>
      <c r="Y5" s="114">
        <v>0</v>
      </c>
      <c r="Z5" s="114">
        <v>0</v>
      </c>
      <c r="AA5" s="114">
        <v>0</v>
      </c>
      <c r="AB5" s="114">
        <v>0</v>
      </c>
      <c r="AC5" s="114">
        <v>0</v>
      </c>
      <c r="AD5" s="114">
        <v>0</v>
      </c>
      <c r="AE5" s="114">
        <v>0</v>
      </c>
      <c r="AF5" s="114">
        <v>0</v>
      </c>
      <c r="AG5" s="114">
        <v>0</v>
      </c>
      <c r="AH5" s="114">
        <v>0</v>
      </c>
      <c r="AI5" s="114">
        <v>0</v>
      </c>
      <c r="AJ5" s="114">
        <v>0</v>
      </c>
      <c r="AK5" s="114">
        <v>0</v>
      </c>
      <c r="AL5" s="114">
        <v>0</v>
      </c>
      <c r="AM5" s="114">
        <v>0</v>
      </c>
      <c r="AN5" s="114">
        <v>0</v>
      </c>
      <c r="AO5" s="114">
        <v>0</v>
      </c>
      <c r="AP5" s="114">
        <v>0</v>
      </c>
      <c r="AQ5" s="114">
        <v>0</v>
      </c>
      <c r="AR5" s="114">
        <v>0</v>
      </c>
      <c r="AS5" s="114">
        <v>0</v>
      </c>
      <c r="AT5" s="114">
        <v>0</v>
      </c>
      <c r="AU5" s="114">
        <v>0</v>
      </c>
      <c r="AV5" s="114">
        <v>0</v>
      </c>
      <c r="AW5" s="114">
        <v>0</v>
      </c>
      <c r="AX5" s="114">
        <v>0</v>
      </c>
      <c r="AY5" s="114">
        <v>0</v>
      </c>
      <c r="AZ5" s="114">
        <v>0</v>
      </c>
      <c r="BA5" s="114">
        <v>0</v>
      </c>
      <c r="BB5" s="114">
        <v>0</v>
      </c>
      <c r="BC5" s="114">
        <v>0</v>
      </c>
      <c r="BD5" s="114">
        <v>0</v>
      </c>
      <c r="BE5" s="114">
        <v>0</v>
      </c>
      <c r="BF5" s="114">
        <v>0</v>
      </c>
      <c r="BG5" s="114">
        <v>0</v>
      </c>
      <c r="BH5" s="114">
        <v>0</v>
      </c>
      <c r="BI5" s="114">
        <v>0</v>
      </c>
      <c r="BJ5" s="114">
        <v>0</v>
      </c>
      <c r="BK5" s="114">
        <v>0</v>
      </c>
      <c r="BL5" s="114">
        <v>0</v>
      </c>
      <c r="BM5" s="114">
        <v>0</v>
      </c>
      <c r="BN5" s="114">
        <v>0</v>
      </c>
      <c r="BO5" s="114">
        <v>0</v>
      </c>
      <c r="BP5" s="114">
        <v>0</v>
      </c>
      <c r="BQ5" s="114">
        <v>0</v>
      </c>
      <c r="BR5" s="114">
        <v>0</v>
      </c>
      <c r="BS5" s="114">
        <v>0</v>
      </c>
      <c r="BT5" s="114">
        <v>0</v>
      </c>
      <c r="BU5" s="114">
        <v>0</v>
      </c>
      <c r="BV5" s="114">
        <v>0</v>
      </c>
      <c r="BW5" s="114">
        <v>0</v>
      </c>
      <c r="BX5" s="114">
        <v>0</v>
      </c>
      <c r="BY5" s="114">
        <v>0</v>
      </c>
      <c r="BZ5" s="114">
        <v>0</v>
      </c>
      <c r="CA5" s="114">
        <v>0</v>
      </c>
      <c r="CB5" s="114">
        <v>0</v>
      </c>
      <c r="CC5" s="114">
        <v>0</v>
      </c>
      <c r="CD5" s="114">
        <v>0</v>
      </c>
      <c r="CE5" s="114">
        <v>0</v>
      </c>
      <c r="CF5" s="114">
        <v>0</v>
      </c>
      <c r="CG5" s="114">
        <v>0</v>
      </c>
      <c r="CH5" s="114">
        <v>0</v>
      </c>
      <c r="CI5" s="114">
        <v>0</v>
      </c>
      <c r="CJ5" s="114">
        <v>0</v>
      </c>
      <c r="CK5" s="114">
        <v>0</v>
      </c>
      <c r="CL5" s="114">
        <v>0</v>
      </c>
      <c r="CM5" s="114">
        <v>0</v>
      </c>
      <c r="CN5" s="114">
        <v>0</v>
      </c>
      <c r="CO5" s="114">
        <v>0</v>
      </c>
      <c r="CP5" s="114">
        <v>0</v>
      </c>
      <c r="CQ5" s="114">
        <v>0</v>
      </c>
      <c r="CR5" s="114">
        <v>0</v>
      </c>
      <c r="CS5" s="114">
        <v>0</v>
      </c>
      <c r="CT5" s="114">
        <v>0</v>
      </c>
      <c r="CU5" s="114">
        <v>0</v>
      </c>
      <c r="CV5" s="114">
        <v>0</v>
      </c>
      <c r="CW5" s="125">
        <v>0</v>
      </c>
      <c r="CX5" s="122">
        <f>SUM(B5:CW5)</f>
        <v>84</v>
      </c>
      <c r="CY5" s="122">
        <f>SUM(B108:CW108)</f>
        <v>84</v>
      </c>
      <c r="CZ5" s="58">
        <v>1</v>
      </c>
      <c r="DA5" s="64">
        <f>(B5*$CZ5)</f>
        <v>84</v>
      </c>
      <c r="DB5" s="64">
        <f t="shared" ref="DB5:FM5" si="0">(C5*$CZ5)</f>
        <v>0</v>
      </c>
      <c r="DC5" s="64">
        <f t="shared" si="0"/>
        <v>0</v>
      </c>
      <c r="DD5" s="64">
        <f t="shared" si="0"/>
        <v>0</v>
      </c>
      <c r="DE5" s="64">
        <f t="shared" si="0"/>
        <v>0</v>
      </c>
      <c r="DF5" s="64">
        <f t="shared" si="0"/>
        <v>0</v>
      </c>
      <c r="DG5" s="64">
        <f t="shared" si="0"/>
        <v>0</v>
      </c>
      <c r="DH5" s="64">
        <f t="shared" si="0"/>
        <v>0</v>
      </c>
      <c r="DI5" s="64">
        <f t="shared" si="0"/>
        <v>0</v>
      </c>
      <c r="DJ5" s="64">
        <f t="shared" si="0"/>
        <v>0</v>
      </c>
      <c r="DK5" s="64">
        <f t="shared" si="0"/>
        <v>0</v>
      </c>
      <c r="DL5" s="64">
        <f t="shared" si="0"/>
        <v>0</v>
      </c>
      <c r="DM5" s="64">
        <f t="shared" si="0"/>
        <v>0</v>
      </c>
      <c r="DN5" s="64">
        <f t="shared" si="0"/>
        <v>0</v>
      </c>
      <c r="DO5" s="64">
        <f t="shared" si="0"/>
        <v>0</v>
      </c>
      <c r="DP5" s="64">
        <f t="shared" si="0"/>
        <v>0</v>
      </c>
      <c r="DQ5" s="64">
        <f t="shared" si="0"/>
        <v>0</v>
      </c>
      <c r="DR5" s="64">
        <f t="shared" si="0"/>
        <v>0</v>
      </c>
      <c r="DS5" s="64">
        <f t="shared" si="0"/>
        <v>0</v>
      </c>
      <c r="DT5" s="64">
        <f t="shared" si="0"/>
        <v>0</v>
      </c>
      <c r="DU5" s="64">
        <f t="shared" si="0"/>
        <v>0</v>
      </c>
      <c r="DV5" s="64">
        <f t="shared" si="0"/>
        <v>0</v>
      </c>
      <c r="DW5" s="64">
        <f t="shared" si="0"/>
        <v>0</v>
      </c>
      <c r="DX5" s="64">
        <f t="shared" si="0"/>
        <v>0</v>
      </c>
      <c r="DY5" s="64">
        <f t="shared" si="0"/>
        <v>0</v>
      </c>
      <c r="DZ5" s="64">
        <f t="shared" si="0"/>
        <v>0</v>
      </c>
      <c r="EA5" s="64">
        <f t="shared" si="0"/>
        <v>0</v>
      </c>
      <c r="EB5" s="64">
        <f t="shared" si="0"/>
        <v>0</v>
      </c>
      <c r="EC5" s="64">
        <f t="shared" si="0"/>
        <v>0</v>
      </c>
      <c r="ED5" s="64">
        <f t="shared" si="0"/>
        <v>0</v>
      </c>
      <c r="EE5" s="64">
        <f t="shared" si="0"/>
        <v>0</v>
      </c>
      <c r="EF5" s="64">
        <f t="shared" si="0"/>
        <v>0</v>
      </c>
      <c r="EG5" s="64">
        <f t="shared" si="0"/>
        <v>0</v>
      </c>
      <c r="EH5" s="64">
        <f t="shared" si="0"/>
        <v>0</v>
      </c>
      <c r="EI5" s="64">
        <f t="shared" si="0"/>
        <v>0</v>
      </c>
      <c r="EJ5" s="64">
        <f t="shared" si="0"/>
        <v>0</v>
      </c>
      <c r="EK5" s="64">
        <f t="shared" si="0"/>
        <v>0</v>
      </c>
      <c r="EL5" s="64">
        <f t="shared" si="0"/>
        <v>0</v>
      </c>
      <c r="EM5" s="64">
        <f t="shared" si="0"/>
        <v>0</v>
      </c>
      <c r="EN5" s="64">
        <f t="shared" si="0"/>
        <v>0</v>
      </c>
      <c r="EO5" s="64">
        <f t="shared" si="0"/>
        <v>0</v>
      </c>
      <c r="EP5" s="64">
        <f t="shared" si="0"/>
        <v>0</v>
      </c>
      <c r="EQ5" s="64">
        <f t="shared" si="0"/>
        <v>0</v>
      </c>
      <c r="ER5" s="64">
        <f t="shared" si="0"/>
        <v>0</v>
      </c>
      <c r="ES5" s="64">
        <f t="shared" si="0"/>
        <v>0</v>
      </c>
      <c r="ET5" s="64">
        <f t="shared" si="0"/>
        <v>0</v>
      </c>
      <c r="EU5" s="64">
        <f t="shared" si="0"/>
        <v>0</v>
      </c>
      <c r="EV5" s="64">
        <f t="shared" si="0"/>
        <v>0</v>
      </c>
      <c r="EW5" s="64">
        <f t="shared" si="0"/>
        <v>0</v>
      </c>
      <c r="EX5" s="64">
        <f t="shared" si="0"/>
        <v>0</v>
      </c>
      <c r="EY5" s="64">
        <f t="shared" si="0"/>
        <v>0</v>
      </c>
      <c r="EZ5" s="64">
        <f t="shared" si="0"/>
        <v>0</v>
      </c>
      <c r="FA5" s="64">
        <f t="shared" si="0"/>
        <v>0</v>
      </c>
      <c r="FB5" s="64">
        <f t="shared" si="0"/>
        <v>0</v>
      </c>
      <c r="FC5" s="64">
        <f t="shared" si="0"/>
        <v>0</v>
      </c>
      <c r="FD5" s="64">
        <f t="shared" si="0"/>
        <v>0</v>
      </c>
      <c r="FE5" s="64">
        <f t="shared" si="0"/>
        <v>0</v>
      </c>
      <c r="FF5" s="64">
        <f t="shared" si="0"/>
        <v>0</v>
      </c>
      <c r="FG5" s="64">
        <f t="shared" si="0"/>
        <v>0</v>
      </c>
      <c r="FH5" s="64">
        <f t="shared" si="0"/>
        <v>0</v>
      </c>
      <c r="FI5" s="64">
        <f t="shared" si="0"/>
        <v>0</v>
      </c>
      <c r="FJ5" s="64">
        <f t="shared" si="0"/>
        <v>0</v>
      </c>
      <c r="FK5" s="64">
        <f t="shared" si="0"/>
        <v>0</v>
      </c>
      <c r="FL5" s="64">
        <f t="shared" si="0"/>
        <v>0</v>
      </c>
      <c r="FM5" s="64">
        <f t="shared" si="0"/>
        <v>0</v>
      </c>
      <c r="FN5" s="64">
        <f t="shared" ref="FN5:GV5" si="1">(BO5*$CZ5)</f>
        <v>0</v>
      </c>
      <c r="FO5" s="64">
        <f t="shared" si="1"/>
        <v>0</v>
      </c>
      <c r="FP5" s="64">
        <f t="shared" si="1"/>
        <v>0</v>
      </c>
      <c r="FQ5" s="64">
        <f t="shared" si="1"/>
        <v>0</v>
      </c>
      <c r="FR5" s="64">
        <f t="shared" si="1"/>
        <v>0</v>
      </c>
      <c r="FS5" s="64">
        <f t="shared" si="1"/>
        <v>0</v>
      </c>
      <c r="FT5" s="64">
        <f t="shared" si="1"/>
        <v>0</v>
      </c>
      <c r="FU5" s="64">
        <f t="shared" si="1"/>
        <v>0</v>
      </c>
      <c r="FV5" s="64">
        <f t="shared" si="1"/>
        <v>0</v>
      </c>
      <c r="FW5" s="64">
        <f t="shared" si="1"/>
        <v>0</v>
      </c>
      <c r="FX5" s="64">
        <f t="shared" si="1"/>
        <v>0</v>
      </c>
      <c r="FY5" s="64">
        <f t="shared" si="1"/>
        <v>0</v>
      </c>
      <c r="FZ5" s="64">
        <f t="shared" si="1"/>
        <v>0</v>
      </c>
      <c r="GA5" s="64">
        <f t="shared" si="1"/>
        <v>0</v>
      </c>
      <c r="GB5" s="64">
        <f t="shared" si="1"/>
        <v>0</v>
      </c>
      <c r="GC5" s="64">
        <f t="shared" si="1"/>
        <v>0</v>
      </c>
      <c r="GD5" s="64">
        <f t="shared" si="1"/>
        <v>0</v>
      </c>
      <c r="GE5" s="64">
        <f t="shared" si="1"/>
        <v>0</v>
      </c>
      <c r="GF5" s="64">
        <f t="shared" si="1"/>
        <v>0</v>
      </c>
      <c r="GG5" s="64">
        <f t="shared" si="1"/>
        <v>0</v>
      </c>
      <c r="GH5" s="64">
        <f t="shared" si="1"/>
        <v>0</v>
      </c>
      <c r="GI5" s="64">
        <f t="shared" si="1"/>
        <v>0</v>
      </c>
      <c r="GJ5" s="64">
        <f t="shared" si="1"/>
        <v>0</v>
      </c>
      <c r="GK5" s="64">
        <f t="shared" si="1"/>
        <v>0</v>
      </c>
      <c r="GL5" s="64">
        <f t="shared" si="1"/>
        <v>0</v>
      </c>
      <c r="GM5" s="64">
        <f t="shared" si="1"/>
        <v>0</v>
      </c>
      <c r="GN5" s="64">
        <f t="shared" si="1"/>
        <v>0</v>
      </c>
      <c r="GO5" s="64">
        <f t="shared" si="1"/>
        <v>0</v>
      </c>
      <c r="GP5" s="64">
        <f t="shared" si="1"/>
        <v>0</v>
      </c>
      <c r="GQ5" s="64">
        <f t="shared" si="1"/>
        <v>0</v>
      </c>
      <c r="GR5" s="64">
        <f t="shared" si="1"/>
        <v>0</v>
      </c>
      <c r="GS5" s="64">
        <f t="shared" si="1"/>
        <v>0</v>
      </c>
      <c r="GT5" s="64">
        <f t="shared" si="1"/>
        <v>0</v>
      </c>
      <c r="GU5" s="64">
        <f t="shared" si="1"/>
        <v>0</v>
      </c>
      <c r="GV5" s="64">
        <f t="shared" si="1"/>
        <v>0</v>
      </c>
      <c r="GW5" s="64"/>
      <c r="GX5" s="205"/>
      <c r="GY5" s="205"/>
      <c r="GZ5" s="205"/>
      <c r="HA5" s="205"/>
      <c r="HB5" s="205"/>
      <c r="HC5" s="64"/>
      <c r="HD5" s="64"/>
      <c r="HE5" s="64"/>
      <c r="HF5" s="64"/>
      <c r="HG5" s="64"/>
      <c r="HH5" s="64"/>
      <c r="HI5" s="64"/>
      <c r="HJ5" s="64"/>
      <c r="HK5" s="64"/>
      <c r="HL5" s="64"/>
      <c r="HM5" s="64"/>
      <c r="HN5" s="64"/>
      <c r="HO5" s="64"/>
      <c r="HP5" s="64"/>
      <c r="HQ5" s="64"/>
      <c r="HR5" s="64"/>
      <c r="HS5" s="64"/>
      <c r="HT5" s="64"/>
    </row>
    <row r="6" spans="1:228" s="228" customFormat="1" ht="16.149999999999999" hidden="1" x14ac:dyDescent="0.35">
      <c r="A6" s="223"/>
      <c r="B6" s="110"/>
      <c r="C6" s="110"/>
      <c r="D6" s="110"/>
      <c r="E6" s="110"/>
      <c r="F6" s="110"/>
      <c r="G6" s="110"/>
      <c r="H6" s="110"/>
      <c r="I6" s="110"/>
      <c r="J6" s="110"/>
      <c r="K6" s="110"/>
      <c r="L6" s="110">
        <v>0</v>
      </c>
      <c r="M6" s="110">
        <v>0</v>
      </c>
      <c r="N6" s="110">
        <v>0</v>
      </c>
      <c r="O6" s="110">
        <v>0</v>
      </c>
      <c r="P6" s="110">
        <v>0</v>
      </c>
      <c r="Q6" s="110">
        <v>0</v>
      </c>
      <c r="R6" s="110">
        <v>0</v>
      </c>
      <c r="S6" s="110">
        <v>0</v>
      </c>
      <c r="T6" s="110">
        <v>0</v>
      </c>
      <c r="U6" s="110">
        <v>0</v>
      </c>
      <c r="V6" s="110">
        <v>0</v>
      </c>
      <c r="W6" s="110">
        <v>0</v>
      </c>
      <c r="X6" s="110">
        <v>0</v>
      </c>
      <c r="Y6" s="110">
        <v>0</v>
      </c>
      <c r="Z6" s="110">
        <v>0</v>
      </c>
      <c r="AA6" s="110">
        <v>0</v>
      </c>
      <c r="AB6" s="110">
        <v>0</v>
      </c>
      <c r="AC6" s="110">
        <v>0</v>
      </c>
      <c r="AD6" s="110">
        <v>0</v>
      </c>
      <c r="AE6" s="110">
        <v>0</v>
      </c>
      <c r="AF6" s="110">
        <v>0</v>
      </c>
      <c r="AG6" s="110">
        <v>0</v>
      </c>
      <c r="AH6" s="110">
        <v>0</v>
      </c>
      <c r="AI6" s="110">
        <v>0</v>
      </c>
      <c r="AJ6" s="110">
        <v>0</v>
      </c>
      <c r="AK6" s="110">
        <v>0</v>
      </c>
      <c r="AL6" s="110">
        <v>0</v>
      </c>
      <c r="AM6" s="110">
        <v>0</v>
      </c>
      <c r="AN6" s="110">
        <v>0</v>
      </c>
      <c r="AO6" s="110">
        <v>0</v>
      </c>
      <c r="AP6" s="110">
        <v>0</v>
      </c>
      <c r="AQ6" s="110">
        <v>0</v>
      </c>
      <c r="AR6" s="110">
        <v>0</v>
      </c>
      <c r="AS6" s="110">
        <v>0</v>
      </c>
      <c r="AT6" s="110">
        <v>0</v>
      </c>
      <c r="AU6" s="110">
        <v>0</v>
      </c>
      <c r="AV6" s="110">
        <v>0</v>
      </c>
      <c r="AW6" s="110">
        <v>0</v>
      </c>
      <c r="AX6" s="110">
        <v>0</v>
      </c>
      <c r="AY6" s="110">
        <v>0</v>
      </c>
      <c r="AZ6" s="110">
        <v>0</v>
      </c>
      <c r="BA6" s="110">
        <v>0</v>
      </c>
      <c r="BB6" s="110">
        <v>0</v>
      </c>
      <c r="BC6" s="110">
        <v>0</v>
      </c>
      <c r="BD6" s="110">
        <v>0</v>
      </c>
      <c r="BE6" s="110">
        <v>0</v>
      </c>
      <c r="BF6" s="110">
        <v>0</v>
      </c>
      <c r="BG6" s="110">
        <v>0</v>
      </c>
      <c r="BH6" s="110">
        <v>0</v>
      </c>
      <c r="BI6" s="110">
        <v>0</v>
      </c>
      <c r="BJ6" s="110">
        <v>0</v>
      </c>
      <c r="BK6" s="110">
        <v>0</v>
      </c>
      <c r="BL6" s="110">
        <v>0</v>
      </c>
      <c r="BM6" s="110">
        <v>0</v>
      </c>
      <c r="BN6" s="110">
        <v>0</v>
      </c>
      <c r="BO6" s="110">
        <v>0</v>
      </c>
      <c r="BP6" s="110">
        <v>0</v>
      </c>
      <c r="BQ6" s="110">
        <v>0</v>
      </c>
      <c r="BR6" s="110">
        <v>0</v>
      </c>
      <c r="BS6" s="110">
        <v>0</v>
      </c>
      <c r="BT6" s="110">
        <v>0</v>
      </c>
      <c r="BU6" s="110">
        <v>0</v>
      </c>
      <c r="BV6" s="110">
        <v>0</v>
      </c>
      <c r="BW6" s="110">
        <v>0</v>
      </c>
      <c r="BX6" s="110">
        <v>0</v>
      </c>
      <c r="BY6" s="110">
        <v>0</v>
      </c>
      <c r="BZ6" s="110">
        <v>0</v>
      </c>
      <c r="CA6" s="110">
        <v>0</v>
      </c>
      <c r="CB6" s="110">
        <v>0</v>
      </c>
      <c r="CC6" s="110">
        <v>0</v>
      </c>
      <c r="CD6" s="110">
        <v>0</v>
      </c>
      <c r="CE6" s="110">
        <v>0</v>
      </c>
      <c r="CF6" s="110">
        <v>0</v>
      </c>
      <c r="CG6" s="110">
        <v>0</v>
      </c>
      <c r="CH6" s="110">
        <v>0</v>
      </c>
      <c r="CI6" s="110">
        <v>0</v>
      </c>
      <c r="CJ6" s="110">
        <v>0</v>
      </c>
      <c r="CK6" s="110">
        <v>0</v>
      </c>
      <c r="CL6" s="110">
        <v>0</v>
      </c>
      <c r="CM6" s="110">
        <v>0</v>
      </c>
      <c r="CN6" s="110">
        <v>0</v>
      </c>
      <c r="CO6" s="110">
        <v>0</v>
      </c>
      <c r="CP6" s="110">
        <v>0</v>
      </c>
      <c r="CQ6" s="110">
        <v>0</v>
      </c>
      <c r="CR6" s="110">
        <v>0</v>
      </c>
      <c r="CS6" s="110">
        <v>0</v>
      </c>
      <c r="CT6" s="110">
        <v>0</v>
      </c>
      <c r="CU6" s="110">
        <v>0</v>
      </c>
      <c r="CV6" s="110">
        <v>0</v>
      </c>
      <c r="CW6" s="111">
        <v>0</v>
      </c>
      <c r="CX6" s="120">
        <f t="shared" ref="CX6:CX38" si="2">SUM(B6:CW6)</f>
        <v>0</v>
      </c>
      <c r="CY6" s="120">
        <f>SUM(B109:CW109)</f>
        <v>0</v>
      </c>
      <c r="CZ6" s="224">
        <v>0</v>
      </c>
      <c r="DA6" s="225">
        <f t="shared" ref="DA6:DA38" si="3">(B6*$CZ6)</f>
        <v>0</v>
      </c>
      <c r="DB6" s="225">
        <f t="shared" ref="DB6:DB38" si="4">(C6*$CZ6)</f>
        <v>0</v>
      </c>
      <c r="DC6" s="225">
        <f t="shared" ref="DC6:DC38" si="5">(D6*$CZ6)</f>
        <v>0</v>
      </c>
      <c r="DD6" s="225">
        <f t="shared" ref="DD6:DD38" si="6">(E6*$CZ6)</f>
        <v>0</v>
      </c>
      <c r="DE6" s="225">
        <f t="shared" ref="DE6:DE38" si="7">(F6*$CZ6)</f>
        <v>0</v>
      </c>
      <c r="DF6" s="225">
        <f t="shared" ref="DF6:DF38" si="8">(G6*$CZ6)</f>
        <v>0</v>
      </c>
      <c r="DG6" s="225">
        <f t="shared" ref="DG6:DG38" si="9">(H6*$CZ6)</f>
        <v>0</v>
      </c>
      <c r="DH6" s="225">
        <f t="shared" ref="DH6:DH38" si="10">(I6*$CZ6)</f>
        <v>0</v>
      </c>
      <c r="DI6" s="225">
        <f t="shared" ref="DI6:DI38" si="11">(J6*$CZ6)</f>
        <v>0</v>
      </c>
      <c r="DJ6" s="225">
        <f t="shared" ref="DJ6:DJ38" si="12">(K6*$CZ6)</f>
        <v>0</v>
      </c>
      <c r="DK6" s="225">
        <f t="shared" ref="DK6:DK38" si="13">(L6*$CZ6)</f>
        <v>0</v>
      </c>
      <c r="DL6" s="225">
        <f t="shared" ref="DL6:DL38" si="14">(M6*$CZ6)</f>
        <v>0</v>
      </c>
      <c r="DM6" s="225">
        <f t="shared" ref="DM6:DM38" si="15">(N6*$CZ6)</f>
        <v>0</v>
      </c>
      <c r="DN6" s="225">
        <f t="shared" ref="DN6:DN38" si="16">(O6*$CZ6)</f>
        <v>0</v>
      </c>
      <c r="DO6" s="225">
        <f t="shared" ref="DO6:DO38" si="17">(P6*$CZ6)</f>
        <v>0</v>
      </c>
      <c r="DP6" s="225">
        <f t="shared" ref="DP6:DP38" si="18">(Q6*$CZ6)</f>
        <v>0</v>
      </c>
      <c r="DQ6" s="225">
        <f t="shared" ref="DQ6:DQ38" si="19">(R6*$CZ6)</f>
        <v>0</v>
      </c>
      <c r="DR6" s="225">
        <f t="shared" ref="DR6:DR38" si="20">(S6*$CZ6)</f>
        <v>0</v>
      </c>
      <c r="DS6" s="225">
        <f t="shared" ref="DS6:DS38" si="21">(T6*$CZ6)</f>
        <v>0</v>
      </c>
      <c r="DT6" s="225">
        <f t="shared" ref="DT6:DT38" si="22">(U6*$CZ6)</f>
        <v>0</v>
      </c>
      <c r="DU6" s="225">
        <f t="shared" ref="DU6:DU38" si="23">(V6*$CZ6)</f>
        <v>0</v>
      </c>
      <c r="DV6" s="225">
        <f t="shared" ref="DV6:DV38" si="24">(W6*$CZ6)</f>
        <v>0</v>
      </c>
      <c r="DW6" s="225">
        <f t="shared" ref="DW6:DW38" si="25">(X6*$CZ6)</f>
        <v>0</v>
      </c>
      <c r="DX6" s="225">
        <f t="shared" ref="DX6:DX38" si="26">(Y6*$CZ6)</f>
        <v>0</v>
      </c>
      <c r="DY6" s="225">
        <f t="shared" ref="DY6:DY38" si="27">(Z6*$CZ6)</f>
        <v>0</v>
      </c>
      <c r="DZ6" s="225">
        <f t="shared" ref="DZ6:DZ38" si="28">(AA6*$CZ6)</f>
        <v>0</v>
      </c>
      <c r="EA6" s="225">
        <f t="shared" ref="EA6:EA38" si="29">(AB6*$CZ6)</f>
        <v>0</v>
      </c>
      <c r="EB6" s="225">
        <f t="shared" ref="EB6:EB38" si="30">(AC6*$CZ6)</f>
        <v>0</v>
      </c>
      <c r="EC6" s="225">
        <f t="shared" ref="EC6:EC38" si="31">(AD6*$CZ6)</f>
        <v>0</v>
      </c>
      <c r="ED6" s="225">
        <f t="shared" ref="ED6:ED38" si="32">(AE6*$CZ6)</f>
        <v>0</v>
      </c>
      <c r="EE6" s="225">
        <f t="shared" ref="EE6:EE38" si="33">(AF6*$CZ6)</f>
        <v>0</v>
      </c>
      <c r="EF6" s="225">
        <f t="shared" ref="EF6:EF38" si="34">(AG6*$CZ6)</f>
        <v>0</v>
      </c>
      <c r="EG6" s="225">
        <f t="shared" ref="EG6:EG38" si="35">(AH6*$CZ6)</f>
        <v>0</v>
      </c>
      <c r="EH6" s="225">
        <f t="shared" ref="EH6:EH38" si="36">(AI6*$CZ6)</f>
        <v>0</v>
      </c>
      <c r="EI6" s="225">
        <f t="shared" ref="EI6:EI38" si="37">(AJ6*$CZ6)</f>
        <v>0</v>
      </c>
      <c r="EJ6" s="225">
        <f t="shared" ref="EJ6:EJ38" si="38">(AK6*$CZ6)</f>
        <v>0</v>
      </c>
      <c r="EK6" s="225">
        <f t="shared" ref="EK6:EK38" si="39">(AL6*$CZ6)</f>
        <v>0</v>
      </c>
      <c r="EL6" s="225">
        <f t="shared" ref="EL6:EL38" si="40">(AM6*$CZ6)</f>
        <v>0</v>
      </c>
      <c r="EM6" s="225">
        <f t="shared" ref="EM6:EM38" si="41">(AN6*$CZ6)</f>
        <v>0</v>
      </c>
      <c r="EN6" s="225">
        <f t="shared" ref="EN6:EN38" si="42">(AO6*$CZ6)</f>
        <v>0</v>
      </c>
      <c r="EO6" s="225">
        <f t="shared" ref="EO6:EO38" si="43">(AP6*$CZ6)</f>
        <v>0</v>
      </c>
      <c r="EP6" s="225">
        <f t="shared" ref="EP6:EP38" si="44">(AQ6*$CZ6)</f>
        <v>0</v>
      </c>
      <c r="EQ6" s="225">
        <f t="shared" ref="EQ6:EQ38" si="45">(AR6*$CZ6)</f>
        <v>0</v>
      </c>
      <c r="ER6" s="225">
        <f t="shared" ref="ER6:ER38" si="46">(AS6*$CZ6)</f>
        <v>0</v>
      </c>
      <c r="ES6" s="225">
        <f t="shared" ref="ES6:ES38" si="47">(AT6*$CZ6)</f>
        <v>0</v>
      </c>
      <c r="ET6" s="225">
        <f t="shared" ref="ET6:ET38" si="48">(AU6*$CZ6)</f>
        <v>0</v>
      </c>
      <c r="EU6" s="225">
        <f t="shared" ref="EU6:EU38" si="49">(AV6*$CZ6)</f>
        <v>0</v>
      </c>
      <c r="EV6" s="225">
        <f t="shared" ref="EV6:EV38" si="50">(AW6*$CZ6)</f>
        <v>0</v>
      </c>
      <c r="EW6" s="225">
        <f t="shared" ref="EW6:EW38" si="51">(AX6*$CZ6)</f>
        <v>0</v>
      </c>
      <c r="EX6" s="225">
        <f t="shared" ref="EX6:EX38" si="52">(AY6*$CZ6)</f>
        <v>0</v>
      </c>
      <c r="EY6" s="225">
        <f t="shared" ref="EY6:EY38" si="53">(AZ6*$CZ6)</f>
        <v>0</v>
      </c>
      <c r="EZ6" s="225">
        <f t="shared" ref="EZ6:EZ38" si="54">(BA6*$CZ6)</f>
        <v>0</v>
      </c>
      <c r="FA6" s="225">
        <f t="shared" ref="FA6:FA38" si="55">(BB6*$CZ6)</f>
        <v>0</v>
      </c>
      <c r="FB6" s="225">
        <f t="shared" ref="FB6:FB38" si="56">(BC6*$CZ6)</f>
        <v>0</v>
      </c>
      <c r="FC6" s="225">
        <f t="shared" ref="FC6:FC38" si="57">(BD6*$CZ6)</f>
        <v>0</v>
      </c>
      <c r="FD6" s="225">
        <f t="shared" ref="FD6:FD38" si="58">(BE6*$CZ6)</f>
        <v>0</v>
      </c>
      <c r="FE6" s="225">
        <f t="shared" ref="FE6:FE38" si="59">(BF6*$CZ6)</f>
        <v>0</v>
      </c>
      <c r="FF6" s="225">
        <f t="shared" ref="FF6:FF38" si="60">(BG6*$CZ6)</f>
        <v>0</v>
      </c>
      <c r="FG6" s="225">
        <f t="shared" ref="FG6:FG38" si="61">(BH6*$CZ6)</f>
        <v>0</v>
      </c>
      <c r="FH6" s="225">
        <f t="shared" ref="FH6:FH38" si="62">(BI6*$CZ6)</f>
        <v>0</v>
      </c>
      <c r="FI6" s="225">
        <f t="shared" ref="FI6:FI38" si="63">(BJ6*$CZ6)</f>
        <v>0</v>
      </c>
      <c r="FJ6" s="225">
        <f t="shared" ref="FJ6:FJ38" si="64">(BK6*$CZ6)</f>
        <v>0</v>
      </c>
      <c r="FK6" s="225">
        <f t="shared" ref="FK6:FK38" si="65">(BL6*$CZ6)</f>
        <v>0</v>
      </c>
      <c r="FL6" s="225">
        <f t="shared" ref="FL6:FL38" si="66">(BM6*$CZ6)</f>
        <v>0</v>
      </c>
      <c r="FM6" s="225">
        <f t="shared" ref="FM6:FM38" si="67">(BN6*$CZ6)</f>
        <v>0</v>
      </c>
      <c r="FN6" s="225">
        <f t="shared" ref="FN6:FN38" si="68">(BO6*$CZ6)</f>
        <v>0</v>
      </c>
      <c r="FO6" s="225">
        <f t="shared" ref="FO6:FO38" si="69">(BP6*$CZ6)</f>
        <v>0</v>
      </c>
      <c r="FP6" s="225">
        <f t="shared" ref="FP6:FP38" si="70">(BQ6*$CZ6)</f>
        <v>0</v>
      </c>
      <c r="FQ6" s="225">
        <f t="shared" ref="FQ6:FQ38" si="71">(BR6*$CZ6)</f>
        <v>0</v>
      </c>
      <c r="FR6" s="225">
        <f t="shared" ref="FR6:FR38" si="72">(BS6*$CZ6)</f>
        <v>0</v>
      </c>
      <c r="FS6" s="225">
        <f t="shared" ref="FS6:FS38" si="73">(BT6*$CZ6)</f>
        <v>0</v>
      </c>
      <c r="FT6" s="225">
        <f t="shared" ref="FT6:FT38" si="74">(BU6*$CZ6)</f>
        <v>0</v>
      </c>
      <c r="FU6" s="225">
        <f t="shared" ref="FU6:FU38" si="75">(BV6*$CZ6)</f>
        <v>0</v>
      </c>
      <c r="FV6" s="225">
        <f t="shared" ref="FV6:FV38" si="76">(BW6*$CZ6)</f>
        <v>0</v>
      </c>
      <c r="FW6" s="225">
        <f t="shared" ref="FW6:FW38" si="77">(BX6*$CZ6)</f>
        <v>0</v>
      </c>
      <c r="FX6" s="225">
        <f t="shared" ref="FX6:FX38" si="78">(BY6*$CZ6)</f>
        <v>0</v>
      </c>
      <c r="FY6" s="225">
        <f t="shared" ref="FY6:FY38" si="79">(BZ6*$CZ6)</f>
        <v>0</v>
      </c>
      <c r="FZ6" s="225">
        <f t="shared" ref="FZ6:FZ38" si="80">(CA6*$CZ6)</f>
        <v>0</v>
      </c>
      <c r="GA6" s="225">
        <f t="shared" ref="GA6:GA38" si="81">(CB6*$CZ6)</f>
        <v>0</v>
      </c>
      <c r="GB6" s="225">
        <f t="shared" ref="GB6:GB38" si="82">(CC6*$CZ6)</f>
        <v>0</v>
      </c>
      <c r="GC6" s="225">
        <f t="shared" ref="GC6:GC38" si="83">(CD6*$CZ6)</f>
        <v>0</v>
      </c>
      <c r="GD6" s="225">
        <f t="shared" ref="GD6:GD38" si="84">(CE6*$CZ6)</f>
        <v>0</v>
      </c>
      <c r="GE6" s="225">
        <f t="shared" ref="GE6:GE38" si="85">(CF6*$CZ6)</f>
        <v>0</v>
      </c>
      <c r="GF6" s="225">
        <f t="shared" ref="GF6:GF38" si="86">(CG6*$CZ6)</f>
        <v>0</v>
      </c>
      <c r="GG6" s="225">
        <f t="shared" ref="GG6:GG38" si="87">(CH6*$CZ6)</f>
        <v>0</v>
      </c>
      <c r="GH6" s="225">
        <f t="shared" ref="GH6:GH38" si="88">(CI6*$CZ6)</f>
        <v>0</v>
      </c>
      <c r="GI6" s="225">
        <f t="shared" ref="GI6:GI38" si="89">(CJ6*$CZ6)</f>
        <v>0</v>
      </c>
      <c r="GJ6" s="225">
        <f t="shared" ref="GJ6:GJ38" si="90">(CK6*$CZ6)</f>
        <v>0</v>
      </c>
      <c r="GK6" s="225">
        <f t="shared" ref="GK6:GK38" si="91">(CL6*$CZ6)</f>
        <v>0</v>
      </c>
      <c r="GL6" s="225">
        <f t="shared" ref="GL6:GL38" si="92">(CM6*$CZ6)</f>
        <v>0</v>
      </c>
      <c r="GM6" s="225">
        <f t="shared" ref="GM6:GM38" si="93">(CN6*$CZ6)</f>
        <v>0</v>
      </c>
      <c r="GN6" s="225">
        <f t="shared" ref="GN6:GN38" si="94">(CO6*$CZ6)</f>
        <v>0</v>
      </c>
      <c r="GO6" s="225">
        <f t="shared" ref="GO6:GO38" si="95">(CP6*$CZ6)</f>
        <v>0</v>
      </c>
      <c r="GP6" s="225">
        <f t="shared" ref="GP6:GP38" si="96">(CQ6*$CZ6)</f>
        <v>0</v>
      </c>
      <c r="GQ6" s="225">
        <f t="shared" ref="GQ6:GQ38" si="97">(CR6*$CZ6)</f>
        <v>0</v>
      </c>
      <c r="GR6" s="225">
        <f t="shared" ref="GR6:GR38" si="98">(CS6*$CZ6)</f>
        <v>0</v>
      </c>
      <c r="GS6" s="225">
        <f t="shared" ref="GS6:GS38" si="99">(CT6*$CZ6)</f>
        <v>0</v>
      </c>
      <c r="GT6" s="225">
        <f t="shared" ref="GT6:GT38" si="100">(CU6*$CZ6)</f>
        <v>0</v>
      </c>
      <c r="GU6" s="225">
        <f t="shared" ref="GU6:GU38" si="101">(CV6*$CZ6)</f>
        <v>0</v>
      </c>
      <c r="GV6" s="225">
        <f t="shared" ref="GV6:GV38" si="102">(CW6*$CZ6)</f>
        <v>0</v>
      </c>
      <c r="GW6" s="226"/>
      <c r="GX6" s="227"/>
      <c r="GY6" s="227"/>
      <c r="GZ6" s="227"/>
      <c r="HA6" s="227"/>
      <c r="HB6" s="227"/>
    </row>
    <row r="7" spans="1:228" s="228" customFormat="1" ht="16.899999999999999" hidden="1" thickBot="1" x14ac:dyDescent="0.4">
      <c r="A7" s="229"/>
      <c r="B7" s="123"/>
      <c r="C7" s="123"/>
      <c r="D7" s="123"/>
      <c r="E7" s="123"/>
      <c r="F7" s="123"/>
      <c r="G7" s="123"/>
      <c r="H7" s="123"/>
      <c r="I7" s="123"/>
      <c r="J7" s="123"/>
      <c r="K7" s="123"/>
      <c r="L7" s="123">
        <v>0</v>
      </c>
      <c r="M7" s="123">
        <v>0</v>
      </c>
      <c r="N7" s="123">
        <v>0</v>
      </c>
      <c r="O7" s="123">
        <v>0</v>
      </c>
      <c r="P7" s="123">
        <v>0</v>
      </c>
      <c r="Q7" s="123">
        <v>0</v>
      </c>
      <c r="R7" s="123">
        <v>0</v>
      </c>
      <c r="S7" s="123">
        <v>0</v>
      </c>
      <c r="T7" s="123">
        <v>0</v>
      </c>
      <c r="U7" s="123">
        <v>0</v>
      </c>
      <c r="V7" s="123">
        <v>0</v>
      </c>
      <c r="W7" s="123">
        <v>0</v>
      </c>
      <c r="X7" s="123">
        <v>0</v>
      </c>
      <c r="Y7" s="123">
        <v>0</v>
      </c>
      <c r="Z7" s="123">
        <v>0</v>
      </c>
      <c r="AA7" s="123">
        <v>0</v>
      </c>
      <c r="AB7" s="123">
        <v>0</v>
      </c>
      <c r="AC7" s="123">
        <v>0</v>
      </c>
      <c r="AD7" s="123">
        <v>0</v>
      </c>
      <c r="AE7" s="123">
        <v>0</v>
      </c>
      <c r="AF7" s="123">
        <v>0</v>
      </c>
      <c r="AG7" s="123">
        <v>0</v>
      </c>
      <c r="AH7" s="123">
        <v>0</v>
      </c>
      <c r="AI7" s="123">
        <v>0</v>
      </c>
      <c r="AJ7" s="123">
        <v>0</v>
      </c>
      <c r="AK7" s="123">
        <v>0</v>
      </c>
      <c r="AL7" s="123">
        <v>0</v>
      </c>
      <c r="AM7" s="123">
        <v>0</v>
      </c>
      <c r="AN7" s="123">
        <v>0</v>
      </c>
      <c r="AO7" s="123">
        <v>0</v>
      </c>
      <c r="AP7" s="123">
        <v>0</v>
      </c>
      <c r="AQ7" s="123">
        <v>0</v>
      </c>
      <c r="AR7" s="123">
        <v>0</v>
      </c>
      <c r="AS7" s="123">
        <v>0</v>
      </c>
      <c r="AT7" s="123">
        <v>0</v>
      </c>
      <c r="AU7" s="123">
        <v>0</v>
      </c>
      <c r="AV7" s="123">
        <v>0</v>
      </c>
      <c r="AW7" s="123">
        <v>0</v>
      </c>
      <c r="AX7" s="123">
        <v>0</v>
      </c>
      <c r="AY7" s="123">
        <v>0</v>
      </c>
      <c r="AZ7" s="123">
        <v>0</v>
      </c>
      <c r="BA7" s="123">
        <v>0</v>
      </c>
      <c r="BB7" s="123">
        <v>0</v>
      </c>
      <c r="BC7" s="123">
        <v>0</v>
      </c>
      <c r="BD7" s="123">
        <v>0</v>
      </c>
      <c r="BE7" s="123">
        <v>0</v>
      </c>
      <c r="BF7" s="123">
        <v>0</v>
      </c>
      <c r="BG7" s="123">
        <v>0</v>
      </c>
      <c r="BH7" s="123">
        <v>0</v>
      </c>
      <c r="BI7" s="123">
        <v>0</v>
      </c>
      <c r="BJ7" s="123">
        <v>0</v>
      </c>
      <c r="BK7" s="123">
        <v>0</v>
      </c>
      <c r="BL7" s="123">
        <v>0</v>
      </c>
      <c r="BM7" s="123">
        <v>0</v>
      </c>
      <c r="BN7" s="123">
        <v>0</v>
      </c>
      <c r="BO7" s="123">
        <v>0</v>
      </c>
      <c r="BP7" s="123">
        <v>0</v>
      </c>
      <c r="BQ7" s="123">
        <v>0</v>
      </c>
      <c r="BR7" s="123">
        <v>0</v>
      </c>
      <c r="BS7" s="123">
        <v>0</v>
      </c>
      <c r="BT7" s="123">
        <v>0</v>
      </c>
      <c r="BU7" s="123">
        <v>0</v>
      </c>
      <c r="BV7" s="123">
        <v>0</v>
      </c>
      <c r="BW7" s="123">
        <v>0</v>
      </c>
      <c r="BX7" s="123">
        <v>0</v>
      </c>
      <c r="BY7" s="123">
        <v>0</v>
      </c>
      <c r="BZ7" s="123">
        <v>0</v>
      </c>
      <c r="CA7" s="123">
        <v>0</v>
      </c>
      <c r="CB7" s="123">
        <v>0</v>
      </c>
      <c r="CC7" s="123">
        <v>0</v>
      </c>
      <c r="CD7" s="123">
        <v>0</v>
      </c>
      <c r="CE7" s="123">
        <v>0</v>
      </c>
      <c r="CF7" s="123">
        <v>0</v>
      </c>
      <c r="CG7" s="123">
        <v>0</v>
      </c>
      <c r="CH7" s="123">
        <v>0</v>
      </c>
      <c r="CI7" s="123">
        <v>0</v>
      </c>
      <c r="CJ7" s="123">
        <v>0</v>
      </c>
      <c r="CK7" s="123">
        <v>0</v>
      </c>
      <c r="CL7" s="123">
        <v>0</v>
      </c>
      <c r="CM7" s="123">
        <v>0</v>
      </c>
      <c r="CN7" s="123">
        <v>0</v>
      </c>
      <c r="CO7" s="123">
        <v>0</v>
      </c>
      <c r="CP7" s="123">
        <v>0</v>
      </c>
      <c r="CQ7" s="123">
        <v>0</v>
      </c>
      <c r="CR7" s="123">
        <v>0</v>
      </c>
      <c r="CS7" s="123">
        <v>0</v>
      </c>
      <c r="CT7" s="123">
        <v>0</v>
      </c>
      <c r="CU7" s="123">
        <v>0</v>
      </c>
      <c r="CV7" s="123">
        <v>0</v>
      </c>
      <c r="CW7" s="124">
        <v>0</v>
      </c>
      <c r="CX7" s="121">
        <f t="shared" si="2"/>
        <v>0</v>
      </c>
      <c r="CY7" s="121">
        <f>SUM(B110:CW110)</f>
        <v>0</v>
      </c>
      <c r="CZ7" s="224">
        <v>0</v>
      </c>
      <c r="DA7" s="225">
        <f t="shared" si="3"/>
        <v>0</v>
      </c>
      <c r="DB7" s="225">
        <f t="shared" si="4"/>
        <v>0</v>
      </c>
      <c r="DC7" s="225">
        <f t="shared" si="5"/>
        <v>0</v>
      </c>
      <c r="DD7" s="225">
        <f t="shared" si="6"/>
        <v>0</v>
      </c>
      <c r="DE7" s="225">
        <f t="shared" si="7"/>
        <v>0</v>
      </c>
      <c r="DF7" s="225">
        <f t="shared" si="8"/>
        <v>0</v>
      </c>
      <c r="DG7" s="225">
        <f t="shared" si="9"/>
        <v>0</v>
      </c>
      <c r="DH7" s="225">
        <f t="shared" si="10"/>
        <v>0</v>
      </c>
      <c r="DI7" s="225">
        <f t="shared" si="11"/>
        <v>0</v>
      </c>
      <c r="DJ7" s="225">
        <f t="shared" si="12"/>
        <v>0</v>
      </c>
      <c r="DK7" s="225">
        <f t="shared" si="13"/>
        <v>0</v>
      </c>
      <c r="DL7" s="225">
        <f t="shared" si="14"/>
        <v>0</v>
      </c>
      <c r="DM7" s="225">
        <f t="shared" si="15"/>
        <v>0</v>
      </c>
      <c r="DN7" s="225">
        <f t="shared" si="16"/>
        <v>0</v>
      </c>
      <c r="DO7" s="225">
        <f t="shared" si="17"/>
        <v>0</v>
      </c>
      <c r="DP7" s="225">
        <f t="shared" si="18"/>
        <v>0</v>
      </c>
      <c r="DQ7" s="225">
        <f t="shared" si="19"/>
        <v>0</v>
      </c>
      <c r="DR7" s="225">
        <f t="shared" si="20"/>
        <v>0</v>
      </c>
      <c r="DS7" s="225">
        <f t="shared" si="21"/>
        <v>0</v>
      </c>
      <c r="DT7" s="225">
        <f t="shared" si="22"/>
        <v>0</v>
      </c>
      <c r="DU7" s="225">
        <f t="shared" si="23"/>
        <v>0</v>
      </c>
      <c r="DV7" s="225">
        <f t="shared" si="24"/>
        <v>0</v>
      </c>
      <c r="DW7" s="225">
        <f t="shared" si="25"/>
        <v>0</v>
      </c>
      <c r="DX7" s="225">
        <f t="shared" si="26"/>
        <v>0</v>
      </c>
      <c r="DY7" s="225">
        <f t="shared" si="27"/>
        <v>0</v>
      </c>
      <c r="DZ7" s="225">
        <f t="shared" si="28"/>
        <v>0</v>
      </c>
      <c r="EA7" s="225">
        <f t="shared" si="29"/>
        <v>0</v>
      </c>
      <c r="EB7" s="225">
        <f t="shared" si="30"/>
        <v>0</v>
      </c>
      <c r="EC7" s="225">
        <f t="shared" si="31"/>
        <v>0</v>
      </c>
      <c r="ED7" s="225">
        <f t="shared" si="32"/>
        <v>0</v>
      </c>
      <c r="EE7" s="225">
        <f t="shared" si="33"/>
        <v>0</v>
      </c>
      <c r="EF7" s="225">
        <f t="shared" si="34"/>
        <v>0</v>
      </c>
      <c r="EG7" s="225">
        <f t="shared" si="35"/>
        <v>0</v>
      </c>
      <c r="EH7" s="225">
        <f t="shared" si="36"/>
        <v>0</v>
      </c>
      <c r="EI7" s="225">
        <f t="shared" si="37"/>
        <v>0</v>
      </c>
      <c r="EJ7" s="225">
        <f t="shared" si="38"/>
        <v>0</v>
      </c>
      <c r="EK7" s="225">
        <f t="shared" si="39"/>
        <v>0</v>
      </c>
      <c r="EL7" s="225">
        <f t="shared" si="40"/>
        <v>0</v>
      </c>
      <c r="EM7" s="225">
        <f t="shared" si="41"/>
        <v>0</v>
      </c>
      <c r="EN7" s="225">
        <f t="shared" si="42"/>
        <v>0</v>
      </c>
      <c r="EO7" s="225">
        <f t="shared" si="43"/>
        <v>0</v>
      </c>
      <c r="EP7" s="225">
        <f t="shared" si="44"/>
        <v>0</v>
      </c>
      <c r="EQ7" s="225">
        <f t="shared" si="45"/>
        <v>0</v>
      </c>
      <c r="ER7" s="225">
        <f t="shared" si="46"/>
        <v>0</v>
      </c>
      <c r="ES7" s="225">
        <f t="shared" si="47"/>
        <v>0</v>
      </c>
      <c r="ET7" s="225">
        <f t="shared" si="48"/>
        <v>0</v>
      </c>
      <c r="EU7" s="225">
        <f t="shared" si="49"/>
        <v>0</v>
      </c>
      <c r="EV7" s="225">
        <f t="shared" si="50"/>
        <v>0</v>
      </c>
      <c r="EW7" s="225">
        <f t="shared" si="51"/>
        <v>0</v>
      </c>
      <c r="EX7" s="225">
        <f t="shared" si="52"/>
        <v>0</v>
      </c>
      <c r="EY7" s="225">
        <f t="shared" si="53"/>
        <v>0</v>
      </c>
      <c r="EZ7" s="225">
        <f t="shared" si="54"/>
        <v>0</v>
      </c>
      <c r="FA7" s="225">
        <f t="shared" si="55"/>
        <v>0</v>
      </c>
      <c r="FB7" s="225">
        <f t="shared" si="56"/>
        <v>0</v>
      </c>
      <c r="FC7" s="225">
        <f t="shared" si="57"/>
        <v>0</v>
      </c>
      <c r="FD7" s="225">
        <f t="shared" si="58"/>
        <v>0</v>
      </c>
      <c r="FE7" s="225">
        <f t="shared" si="59"/>
        <v>0</v>
      </c>
      <c r="FF7" s="225">
        <f t="shared" si="60"/>
        <v>0</v>
      </c>
      <c r="FG7" s="225">
        <f t="shared" si="61"/>
        <v>0</v>
      </c>
      <c r="FH7" s="225">
        <f t="shared" si="62"/>
        <v>0</v>
      </c>
      <c r="FI7" s="225">
        <f t="shared" si="63"/>
        <v>0</v>
      </c>
      <c r="FJ7" s="225">
        <f t="shared" si="64"/>
        <v>0</v>
      </c>
      <c r="FK7" s="225">
        <f t="shared" si="65"/>
        <v>0</v>
      </c>
      <c r="FL7" s="225">
        <f t="shared" si="66"/>
        <v>0</v>
      </c>
      <c r="FM7" s="225">
        <f t="shared" si="67"/>
        <v>0</v>
      </c>
      <c r="FN7" s="225">
        <f t="shared" si="68"/>
        <v>0</v>
      </c>
      <c r="FO7" s="225">
        <f t="shared" si="69"/>
        <v>0</v>
      </c>
      <c r="FP7" s="225">
        <f t="shared" si="70"/>
        <v>0</v>
      </c>
      <c r="FQ7" s="225">
        <f t="shared" si="71"/>
        <v>0</v>
      </c>
      <c r="FR7" s="225">
        <f t="shared" si="72"/>
        <v>0</v>
      </c>
      <c r="FS7" s="225">
        <f t="shared" si="73"/>
        <v>0</v>
      </c>
      <c r="FT7" s="225">
        <f t="shared" si="74"/>
        <v>0</v>
      </c>
      <c r="FU7" s="225">
        <f t="shared" si="75"/>
        <v>0</v>
      </c>
      <c r="FV7" s="225">
        <f t="shared" si="76"/>
        <v>0</v>
      </c>
      <c r="FW7" s="225">
        <f t="shared" si="77"/>
        <v>0</v>
      </c>
      <c r="FX7" s="225">
        <f t="shared" si="78"/>
        <v>0</v>
      </c>
      <c r="FY7" s="225">
        <f t="shared" si="79"/>
        <v>0</v>
      </c>
      <c r="FZ7" s="225">
        <f t="shared" si="80"/>
        <v>0</v>
      </c>
      <c r="GA7" s="225">
        <f t="shared" si="81"/>
        <v>0</v>
      </c>
      <c r="GB7" s="225">
        <f t="shared" si="82"/>
        <v>0</v>
      </c>
      <c r="GC7" s="225">
        <f t="shared" si="83"/>
        <v>0</v>
      </c>
      <c r="GD7" s="225">
        <f t="shared" si="84"/>
        <v>0</v>
      </c>
      <c r="GE7" s="225">
        <f t="shared" si="85"/>
        <v>0</v>
      </c>
      <c r="GF7" s="225">
        <f t="shared" si="86"/>
        <v>0</v>
      </c>
      <c r="GG7" s="225">
        <f t="shared" si="87"/>
        <v>0</v>
      </c>
      <c r="GH7" s="225">
        <f t="shared" si="88"/>
        <v>0</v>
      </c>
      <c r="GI7" s="225">
        <f t="shared" si="89"/>
        <v>0</v>
      </c>
      <c r="GJ7" s="225">
        <f t="shared" si="90"/>
        <v>0</v>
      </c>
      <c r="GK7" s="225">
        <f t="shared" si="91"/>
        <v>0</v>
      </c>
      <c r="GL7" s="225">
        <f t="shared" si="92"/>
        <v>0</v>
      </c>
      <c r="GM7" s="225">
        <f t="shared" si="93"/>
        <v>0</v>
      </c>
      <c r="GN7" s="225">
        <f t="shared" si="94"/>
        <v>0</v>
      </c>
      <c r="GO7" s="225">
        <f t="shared" si="95"/>
        <v>0</v>
      </c>
      <c r="GP7" s="225">
        <f t="shared" si="96"/>
        <v>0</v>
      </c>
      <c r="GQ7" s="225">
        <f t="shared" si="97"/>
        <v>0</v>
      </c>
      <c r="GR7" s="225">
        <f t="shared" si="98"/>
        <v>0</v>
      </c>
      <c r="GS7" s="225">
        <f t="shared" si="99"/>
        <v>0</v>
      </c>
      <c r="GT7" s="225">
        <f t="shared" si="100"/>
        <v>0</v>
      </c>
      <c r="GU7" s="225">
        <f t="shared" si="101"/>
        <v>0</v>
      </c>
      <c r="GV7" s="225">
        <f t="shared" si="102"/>
        <v>0</v>
      </c>
      <c r="GW7" s="226"/>
      <c r="GX7" s="227"/>
      <c r="GY7" s="227"/>
      <c r="GZ7" s="227"/>
      <c r="HA7" s="227"/>
      <c r="HB7" s="227"/>
    </row>
    <row r="8" spans="1:228" ht="19.5" customHeight="1" thickBot="1" x14ac:dyDescent="0.4">
      <c r="A8" s="231" t="s">
        <v>42</v>
      </c>
      <c r="B8" s="126"/>
      <c r="C8" s="127"/>
      <c r="D8" s="127"/>
      <c r="E8" s="127"/>
      <c r="F8" s="127"/>
      <c r="G8" s="127"/>
      <c r="H8" s="127"/>
      <c r="I8" s="127"/>
      <c r="J8" s="127"/>
      <c r="K8" s="128"/>
      <c r="L8" s="126"/>
      <c r="M8" s="127"/>
      <c r="N8" s="127"/>
      <c r="O8" s="127"/>
      <c r="P8" s="127"/>
      <c r="Q8" s="127"/>
      <c r="R8" s="127"/>
      <c r="S8" s="127"/>
      <c r="T8" s="127"/>
      <c r="U8" s="128"/>
      <c r="V8" s="126"/>
      <c r="W8" s="127"/>
      <c r="X8" s="127"/>
      <c r="Y8" s="127"/>
      <c r="Z8" s="127"/>
      <c r="AA8" s="127"/>
      <c r="AB8" s="127"/>
      <c r="AC8" s="127"/>
      <c r="AD8" s="127"/>
      <c r="AE8" s="128"/>
      <c r="AF8" s="126"/>
      <c r="AG8" s="127"/>
      <c r="AH8" s="127"/>
      <c r="AI8" s="127"/>
      <c r="AJ8" s="127"/>
      <c r="AK8" s="127"/>
      <c r="AL8" s="127"/>
      <c r="AM8" s="127"/>
      <c r="AN8" s="127"/>
      <c r="AO8" s="128"/>
      <c r="AP8" s="126"/>
      <c r="AQ8" s="127"/>
      <c r="AR8" s="127"/>
      <c r="AS8" s="127"/>
      <c r="AT8" s="127"/>
      <c r="AU8" s="127"/>
      <c r="AV8" s="127"/>
      <c r="AW8" s="127"/>
      <c r="AX8" s="127"/>
      <c r="AY8" s="128"/>
      <c r="AZ8" s="126"/>
      <c r="BA8" s="127"/>
      <c r="BB8" s="127"/>
      <c r="BC8" s="127"/>
      <c r="BD8" s="127"/>
      <c r="BE8" s="127"/>
      <c r="BF8" s="127"/>
      <c r="BG8" s="127"/>
      <c r="BH8" s="127"/>
      <c r="BI8" s="128"/>
      <c r="BJ8" s="126"/>
      <c r="BK8" s="127"/>
      <c r="BL8" s="127"/>
      <c r="BM8" s="127"/>
      <c r="BN8" s="127"/>
      <c r="BO8" s="127"/>
      <c r="BP8" s="127"/>
      <c r="BQ8" s="127"/>
      <c r="BR8" s="127"/>
      <c r="BS8" s="128"/>
      <c r="BT8" s="126"/>
      <c r="BU8" s="127"/>
      <c r="BV8" s="127"/>
      <c r="BW8" s="127"/>
      <c r="BX8" s="127"/>
      <c r="BY8" s="127"/>
      <c r="BZ8" s="127"/>
      <c r="CA8" s="127"/>
      <c r="CB8" s="127"/>
      <c r="CC8" s="128"/>
      <c r="CD8" s="126"/>
      <c r="CE8" s="127"/>
      <c r="CF8" s="127"/>
      <c r="CG8" s="127"/>
      <c r="CH8" s="127"/>
      <c r="CI8" s="127"/>
      <c r="CJ8" s="127"/>
      <c r="CK8" s="127"/>
      <c r="CL8" s="127"/>
      <c r="CM8" s="128"/>
      <c r="CN8" s="126"/>
      <c r="CO8" s="127"/>
      <c r="CP8" s="127"/>
      <c r="CQ8" s="127"/>
      <c r="CR8" s="127"/>
      <c r="CS8" s="127"/>
      <c r="CT8" s="127"/>
      <c r="CU8" s="127"/>
      <c r="CV8" s="127"/>
      <c r="CW8" s="128"/>
      <c r="CX8" s="112"/>
      <c r="CY8" s="112"/>
      <c r="CZ8" s="58"/>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59"/>
      <c r="GX8" s="69"/>
      <c r="GY8" s="69"/>
      <c r="GZ8" s="69"/>
      <c r="HA8" s="69"/>
      <c r="HB8" s="69"/>
    </row>
    <row r="9" spans="1:228" ht="16.899999999999999" thickBot="1" x14ac:dyDescent="0.4">
      <c r="B9" s="114">
        <v>0</v>
      </c>
      <c r="C9" s="114">
        <v>0</v>
      </c>
      <c r="D9" s="114">
        <v>0</v>
      </c>
      <c r="E9" s="114">
        <v>0</v>
      </c>
      <c r="F9" s="114">
        <v>0</v>
      </c>
      <c r="G9" s="114">
        <v>0</v>
      </c>
      <c r="H9" s="114">
        <v>0</v>
      </c>
      <c r="I9" s="114">
        <v>0</v>
      </c>
      <c r="J9" s="114">
        <v>0</v>
      </c>
      <c r="K9" s="251">
        <v>0</v>
      </c>
      <c r="L9" s="252">
        <v>0</v>
      </c>
      <c r="M9" s="114">
        <v>0</v>
      </c>
      <c r="N9" s="114">
        <v>0</v>
      </c>
      <c r="O9" s="114">
        <v>0</v>
      </c>
      <c r="P9" s="114">
        <v>0</v>
      </c>
      <c r="Q9" s="114">
        <v>0</v>
      </c>
      <c r="R9" s="114">
        <v>0</v>
      </c>
      <c r="S9" s="114">
        <v>0</v>
      </c>
      <c r="T9" s="114">
        <v>0</v>
      </c>
      <c r="U9" s="114">
        <v>0</v>
      </c>
      <c r="V9" s="114">
        <v>0</v>
      </c>
      <c r="W9" s="114">
        <v>0</v>
      </c>
      <c r="X9" s="114">
        <v>0</v>
      </c>
      <c r="Y9" s="114">
        <v>0</v>
      </c>
      <c r="Z9" s="114">
        <v>0</v>
      </c>
      <c r="AA9" s="114">
        <v>0</v>
      </c>
      <c r="AB9" s="114">
        <v>0</v>
      </c>
      <c r="AC9" s="114">
        <v>0</v>
      </c>
      <c r="AD9" s="114">
        <v>0</v>
      </c>
      <c r="AE9" s="114">
        <v>0</v>
      </c>
      <c r="AF9" s="114">
        <v>0</v>
      </c>
      <c r="AG9" s="114">
        <v>0</v>
      </c>
      <c r="AH9" s="114">
        <v>0</v>
      </c>
      <c r="AI9" s="114">
        <v>0</v>
      </c>
      <c r="AJ9" s="114">
        <v>0</v>
      </c>
      <c r="AK9" s="114">
        <v>0</v>
      </c>
      <c r="AL9" s="114">
        <v>0</v>
      </c>
      <c r="AM9" s="114">
        <v>0</v>
      </c>
      <c r="AN9" s="114">
        <v>0</v>
      </c>
      <c r="AO9" s="114">
        <v>0</v>
      </c>
      <c r="AP9" s="114">
        <v>0</v>
      </c>
      <c r="AQ9" s="114">
        <v>0</v>
      </c>
      <c r="AR9" s="114">
        <v>0</v>
      </c>
      <c r="AS9" s="114">
        <v>0</v>
      </c>
      <c r="AT9" s="114">
        <v>0</v>
      </c>
      <c r="AU9" s="114">
        <v>0</v>
      </c>
      <c r="AV9" s="114">
        <v>0</v>
      </c>
      <c r="AW9" s="114">
        <v>0</v>
      </c>
      <c r="AX9" s="114">
        <v>0</v>
      </c>
      <c r="AY9" s="114">
        <v>0</v>
      </c>
      <c r="AZ9" s="114">
        <v>0</v>
      </c>
      <c r="BA9" s="114">
        <v>0</v>
      </c>
      <c r="BB9" s="114">
        <v>0</v>
      </c>
      <c r="BC9" s="114">
        <v>0</v>
      </c>
      <c r="BD9" s="114">
        <v>0</v>
      </c>
      <c r="BE9" s="114">
        <v>0</v>
      </c>
      <c r="BF9" s="114">
        <v>0</v>
      </c>
      <c r="BG9" s="114">
        <v>0</v>
      </c>
      <c r="BH9" s="114">
        <v>0</v>
      </c>
      <c r="BI9" s="114">
        <v>0</v>
      </c>
      <c r="BJ9" s="114">
        <v>0</v>
      </c>
      <c r="BK9" s="114">
        <v>0</v>
      </c>
      <c r="BL9" s="114">
        <v>0</v>
      </c>
      <c r="BM9" s="114">
        <v>0</v>
      </c>
      <c r="BN9" s="114">
        <v>0</v>
      </c>
      <c r="BO9" s="114">
        <v>0</v>
      </c>
      <c r="BP9" s="114">
        <v>0</v>
      </c>
      <c r="BQ9" s="114">
        <v>0</v>
      </c>
      <c r="BR9" s="114">
        <v>0</v>
      </c>
      <c r="BS9" s="114">
        <v>0</v>
      </c>
      <c r="BT9" s="114">
        <v>0</v>
      </c>
      <c r="BU9" s="114">
        <v>0</v>
      </c>
      <c r="BV9" s="114">
        <v>0</v>
      </c>
      <c r="BW9" s="114">
        <v>0</v>
      </c>
      <c r="BX9" s="114">
        <v>0</v>
      </c>
      <c r="BY9" s="114">
        <v>0</v>
      </c>
      <c r="BZ9" s="114">
        <v>0</v>
      </c>
      <c r="CA9" s="114">
        <v>0</v>
      </c>
      <c r="CB9" s="114">
        <v>0</v>
      </c>
      <c r="CC9" s="114">
        <v>0</v>
      </c>
      <c r="CD9" s="114">
        <v>0</v>
      </c>
      <c r="CE9" s="114">
        <v>0</v>
      </c>
      <c r="CF9" s="114">
        <v>0</v>
      </c>
      <c r="CG9" s="114">
        <v>0</v>
      </c>
      <c r="CH9" s="114">
        <v>0</v>
      </c>
      <c r="CI9" s="114">
        <v>0</v>
      </c>
      <c r="CJ9" s="114">
        <v>0</v>
      </c>
      <c r="CK9" s="114">
        <v>0</v>
      </c>
      <c r="CL9" s="114">
        <v>0</v>
      </c>
      <c r="CM9" s="114">
        <v>0</v>
      </c>
      <c r="CN9" s="114">
        <v>0</v>
      </c>
      <c r="CO9" s="114">
        <v>0</v>
      </c>
      <c r="CP9" s="114">
        <v>0</v>
      </c>
      <c r="CQ9" s="114">
        <v>0</v>
      </c>
      <c r="CR9" s="114">
        <v>0</v>
      </c>
      <c r="CS9" s="114">
        <v>0</v>
      </c>
      <c r="CT9" s="114">
        <v>0</v>
      </c>
      <c r="CU9" s="114">
        <v>0</v>
      </c>
      <c r="CV9" s="114">
        <v>0</v>
      </c>
      <c r="CW9" s="125">
        <v>0</v>
      </c>
      <c r="CX9" s="122">
        <f t="shared" si="2"/>
        <v>0</v>
      </c>
      <c r="CY9" s="122">
        <f t="shared" ref="CY9:CY38" si="103">SUM(B112:CW112)</f>
        <v>0</v>
      </c>
      <c r="CZ9" s="58">
        <v>1</v>
      </c>
      <c r="DA9" s="64">
        <f t="shared" si="3"/>
        <v>0</v>
      </c>
      <c r="DB9" s="64">
        <f t="shared" si="4"/>
        <v>0</v>
      </c>
      <c r="DC9" s="64">
        <f t="shared" si="5"/>
        <v>0</v>
      </c>
      <c r="DD9" s="64">
        <f t="shared" si="6"/>
        <v>0</v>
      </c>
      <c r="DE9" s="64">
        <f t="shared" si="7"/>
        <v>0</v>
      </c>
      <c r="DF9" s="64">
        <f t="shared" si="8"/>
        <v>0</v>
      </c>
      <c r="DG9" s="64">
        <f t="shared" si="9"/>
        <v>0</v>
      </c>
      <c r="DH9" s="64">
        <f t="shared" si="10"/>
        <v>0</v>
      </c>
      <c r="DI9" s="64">
        <f t="shared" si="11"/>
        <v>0</v>
      </c>
      <c r="DJ9" s="64">
        <f t="shared" si="12"/>
        <v>0</v>
      </c>
      <c r="DK9" s="64">
        <f t="shared" si="13"/>
        <v>0</v>
      </c>
      <c r="DL9" s="64">
        <f t="shared" si="14"/>
        <v>0</v>
      </c>
      <c r="DM9" s="64">
        <f t="shared" si="15"/>
        <v>0</v>
      </c>
      <c r="DN9" s="64">
        <f t="shared" si="16"/>
        <v>0</v>
      </c>
      <c r="DO9" s="64">
        <f t="shared" si="17"/>
        <v>0</v>
      </c>
      <c r="DP9" s="64">
        <f t="shared" si="18"/>
        <v>0</v>
      </c>
      <c r="DQ9" s="64">
        <f t="shared" si="19"/>
        <v>0</v>
      </c>
      <c r="DR9" s="64">
        <f t="shared" si="20"/>
        <v>0</v>
      </c>
      <c r="DS9" s="64">
        <f t="shared" si="21"/>
        <v>0</v>
      </c>
      <c r="DT9" s="64">
        <f t="shared" si="22"/>
        <v>0</v>
      </c>
      <c r="DU9" s="64">
        <f t="shared" si="23"/>
        <v>0</v>
      </c>
      <c r="DV9" s="64">
        <f t="shared" si="24"/>
        <v>0</v>
      </c>
      <c r="DW9" s="64">
        <f t="shared" si="25"/>
        <v>0</v>
      </c>
      <c r="DX9" s="64">
        <f t="shared" si="26"/>
        <v>0</v>
      </c>
      <c r="DY9" s="64">
        <f t="shared" si="27"/>
        <v>0</v>
      </c>
      <c r="DZ9" s="64">
        <f t="shared" si="28"/>
        <v>0</v>
      </c>
      <c r="EA9" s="64">
        <f t="shared" si="29"/>
        <v>0</v>
      </c>
      <c r="EB9" s="64">
        <f t="shared" si="30"/>
        <v>0</v>
      </c>
      <c r="EC9" s="64">
        <f t="shared" si="31"/>
        <v>0</v>
      </c>
      <c r="ED9" s="64">
        <f t="shared" si="32"/>
        <v>0</v>
      </c>
      <c r="EE9" s="64">
        <f t="shared" si="33"/>
        <v>0</v>
      </c>
      <c r="EF9" s="64">
        <f t="shared" si="34"/>
        <v>0</v>
      </c>
      <c r="EG9" s="64">
        <f t="shared" si="35"/>
        <v>0</v>
      </c>
      <c r="EH9" s="64">
        <f t="shared" si="36"/>
        <v>0</v>
      </c>
      <c r="EI9" s="64">
        <f t="shared" si="37"/>
        <v>0</v>
      </c>
      <c r="EJ9" s="64">
        <f t="shared" si="38"/>
        <v>0</v>
      </c>
      <c r="EK9" s="64">
        <f t="shared" si="39"/>
        <v>0</v>
      </c>
      <c r="EL9" s="64">
        <f t="shared" si="40"/>
        <v>0</v>
      </c>
      <c r="EM9" s="64">
        <f t="shared" si="41"/>
        <v>0</v>
      </c>
      <c r="EN9" s="64">
        <f t="shared" si="42"/>
        <v>0</v>
      </c>
      <c r="EO9" s="64">
        <f t="shared" si="43"/>
        <v>0</v>
      </c>
      <c r="EP9" s="64">
        <f t="shared" si="44"/>
        <v>0</v>
      </c>
      <c r="EQ9" s="64">
        <f t="shared" si="45"/>
        <v>0</v>
      </c>
      <c r="ER9" s="64">
        <f t="shared" si="46"/>
        <v>0</v>
      </c>
      <c r="ES9" s="64">
        <f t="shared" si="47"/>
        <v>0</v>
      </c>
      <c r="ET9" s="64">
        <f t="shared" si="48"/>
        <v>0</v>
      </c>
      <c r="EU9" s="64">
        <f t="shared" si="49"/>
        <v>0</v>
      </c>
      <c r="EV9" s="64">
        <f t="shared" si="50"/>
        <v>0</v>
      </c>
      <c r="EW9" s="64">
        <f t="shared" si="51"/>
        <v>0</v>
      </c>
      <c r="EX9" s="64">
        <f t="shared" si="52"/>
        <v>0</v>
      </c>
      <c r="EY9" s="64">
        <f t="shared" si="53"/>
        <v>0</v>
      </c>
      <c r="EZ9" s="64">
        <f t="shared" si="54"/>
        <v>0</v>
      </c>
      <c r="FA9" s="64">
        <f t="shared" si="55"/>
        <v>0</v>
      </c>
      <c r="FB9" s="64">
        <f t="shared" si="56"/>
        <v>0</v>
      </c>
      <c r="FC9" s="64">
        <f t="shared" si="57"/>
        <v>0</v>
      </c>
      <c r="FD9" s="64">
        <f t="shared" si="58"/>
        <v>0</v>
      </c>
      <c r="FE9" s="64">
        <f t="shared" si="59"/>
        <v>0</v>
      </c>
      <c r="FF9" s="64">
        <f t="shared" si="60"/>
        <v>0</v>
      </c>
      <c r="FG9" s="64">
        <f t="shared" si="61"/>
        <v>0</v>
      </c>
      <c r="FH9" s="64">
        <f t="shared" si="62"/>
        <v>0</v>
      </c>
      <c r="FI9" s="64">
        <f t="shared" si="63"/>
        <v>0</v>
      </c>
      <c r="FJ9" s="64">
        <f t="shared" si="64"/>
        <v>0</v>
      </c>
      <c r="FK9" s="64">
        <f t="shared" si="65"/>
        <v>0</v>
      </c>
      <c r="FL9" s="64">
        <f t="shared" si="66"/>
        <v>0</v>
      </c>
      <c r="FM9" s="64">
        <f t="shared" si="67"/>
        <v>0</v>
      </c>
      <c r="FN9" s="64">
        <f t="shared" si="68"/>
        <v>0</v>
      </c>
      <c r="FO9" s="64">
        <f t="shared" si="69"/>
        <v>0</v>
      </c>
      <c r="FP9" s="64">
        <f t="shared" si="70"/>
        <v>0</v>
      </c>
      <c r="FQ9" s="64">
        <f t="shared" si="71"/>
        <v>0</v>
      </c>
      <c r="FR9" s="64">
        <f t="shared" si="72"/>
        <v>0</v>
      </c>
      <c r="FS9" s="64">
        <f t="shared" si="73"/>
        <v>0</v>
      </c>
      <c r="FT9" s="64">
        <f t="shared" si="74"/>
        <v>0</v>
      </c>
      <c r="FU9" s="64">
        <f t="shared" si="75"/>
        <v>0</v>
      </c>
      <c r="FV9" s="64">
        <f t="shared" si="76"/>
        <v>0</v>
      </c>
      <c r="FW9" s="64">
        <f t="shared" si="77"/>
        <v>0</v>
      </c>
      <c r="FX9" s="64">
        <f t="shared" si="78"/>
        <v>0</v>
      </c>
      <c r="FY9" s="64">
        <f t="shared" si="79"/>
        <v>0</v>
      </c>
      <c r="FZ9" s="64">
        <f t="shared" si="80"/>
        <v>0</v>
      </c>
      <c r="GA9" s="64">
        <f t="shared" si="81"/>
        <v>0</v>
      </c>
      <c r="GB9" s="64">
        <f t="shared" si="82"/>
        <v>0</v>
      </c>
      <c r="GC9" s="64">
        <f t="shared" si="83"/>
        <v>0</v>
      </c>
      <c r="GD9" s="64">
        <f t="shared" si="84"/>
        <v>0</v>
      </c>
      <c r="GE9" s="64">
        <f t="shared" si="85"/>
        <v>0</v>
      </c>
      <c r="GF9" s="64">
        <f t="shared" si="86"/>
        <v>0</v>
      </c>
      <c r="GG9" s="64">
        <f t="shared" si="87"/>
        <v>0</v>
      </c>
      <c r="GH9" s="64">
        <f t="shared" si="88"/>
        <v>0</v>
      </c>
      <c r="GI9" s="64">
        <f t="shared" si="89"/>
        <v>0</v>
      </c>
      <c r="GJ9" s="64">
        <f t="shared" si="90"/>
        <v>0</v>
      </c>
      <c r="GK9" s="64">
        <f t="shared" si="91"/>
        <v>0</v>
      </c>
      <c r="GL9" s="64">
        <f t="shared" si="92"/>
        <v>0</v>
      </c>
      <c r="GM9" s="64">
        <f t="shared" si="93"/>
        <v>0</v>
      </c>
      <c r="GN9" s="64">
        <f t="shared" si="94"/>
        <v>0</v>
      </c>
      <c r="GO9" s="64">
        <f t="shared" si="95"/>
        <v>0</v>
      </c>
      <c r="GP9" s="64">
        <f t="shared" si="96"/>
        <v>0</v>
      </c>
      <c r="GQ9" s="64">
        <f t="shared" si="97"/>
        <v>0</v>
      </c>
      <c r="GR9" s="64">
        <f t="shared" si="98"/>
        <v>0</v>
      </c>
      <c r="GS9" s="64">
        <f t="shared" si="99"/>
        <v>0</v>
      </c>
      <c r="GT9" s="64">
        <f t="shared" si="100"/>
        <v>0</v>
      </c>
      <c r="GU9" s="64">
        <f t="shared" si="101"/>
        <v>0</v>
      </c>
      <c r="GV9" s="64">
        <f t="shared" si="102"/>
        <v>0</v>
      </c>
      <c r="GW9" s="59"/>
      <c r="GX9" s="69"/>
      <c r="GY9" s="69"/>
      <c r="GZ9" s="69"/>
      <c r="HA9" s="69"/>
      <c r="HB9" s="69"/>
    </row>
    <row r="10" spans="1:228" ht="16.149999999999999" hidden="1" x14ac:dyDescent="0.35">
      <c r="A10" s="102"/>
      <c r="B10" s="110"/>
      <c r="C10" s="110"/>
      <c r="D10" s="110"/>
      <c r="E10" s="110"/>
      <c r="F10" s="110"/>
      <c r="G10" s="110"/>
      <c r="H10" s="110"/>
      <c r="I10" s="110"/>
      <c r="J10" s="110"/>
      <c r="K10" s="253"/>
      <c r="L10" s="236">
        <v>0</v>
      </c>
      <c r="M10" s="110">
        <v>0</v>
      </c>
      <c r="N10" s="110">
        <v>0</v>
      </c>
      <c r="O10" s="110">
        <v>0</v>
      </c>
      <c r="P10" s="110">
        <v>0</v>
      </c>
      <c r="Q10" s="110">
        <v>0</v>
      </c>
      <c r="R10" s="110">
        <v>0</v>
      </c>
      <c r="S10" s="110">
        <v>0</v>
      </c>
      <c r="T10" s="110">
        <v>0</v>
      </c>
      <c r="U10" s="110">
        <v>0</v>
      </c>
      <c r="V10" s="110">
        <v>0</v>
      </c>
      <c r="W10" s="110">
        <v>0</v>
      </c>
      <c r="X10" s="110">
        <v>0</v>
      </c>
      <c r="Y10" s="110">
        <v>0</v>
      </c>
      <c r="Z10" s="110">
        <v>0</v>
      </c>
      <c r="AA10" s="110">
        <v>0</v>
      </c>
      <c r="AB10" s="110">
        <v>0</v>
      </c>
      <c r="AC10" s="110">
        <v>0</v>
      </c>
      <c r="AD10" s="110">
        <v>0</v>
      </c>
      <c r="AE10" s="110">
        <v>0</v>
      </c>
      <c r="AF10" s="110">
        <v>0</v>
      </c>
      <c r="AG10" s="110">
        <v>0</v>
      </c>
      <c r="AH10" s="110">
        <v>0</v>
      </c>
      <c r="AI10" s="110">
        <v>0</v>
      </c>
      <c r="AJ10" s="110">
        <v>0</v>
      </c>
      <c r="AK10" s="110">
        <v>0</v>
      </c>
      <c r="AL10" s="110">
        <v>0</v>
      </c>
      <c r="AM10" s="110">
        <v>0</v>
      </c>
      <c r="AN10" s="110">
        <v>0</v>
      </c>
      <c r="AO10" s="110">
        <v>0</v>
      </c>
      <c r="AP10" s="110">
        <v>0</v>
      </c>
      <c r="AQ10" s="110">
        <v>0</v>
      </c>
      <c r="AR10" s="110">
        <v>0</v>
      </c>
      <c r="AS10" s="110">
        <v>0</v>
      </c>
      <c r="AT10" s="110">
        <v>0</v>
      </c>
      <c r="AU10" s="110">
        <v>0</v>
      </c>
      <c r="AV10" s="110">
        <v>0</v>
      </c>
      <c r="AW10" s="110">
        <v>0</v>
      </c>
      <c r="AX10" s="110">
        <v>0</v>
      </c>
      <c r="AY10" s="110">
        <v>0</v>
      </c>
      <c r="AZ10" s="110">
        <v>0</v>
      </c>
      <c r="BA10" s="110">
        <v>0</v>
      </c>
      <c r="BB10" s="110">
        <v>0</v>
      </c>
      <c r="BC10" s="110">
        <v>0</v>
      </c>
      <c r="BD10" s="110">
        <v>0</v>
      </c>
      <c r="BE10" s="110">
        <v>0</v>
      </c>
      <c r="BF10" s="110">
        <v>0</v>
      </c>
      <c r="BG10" s="110">
        <v>0</v>
      </c>
      <c r="BH10" s="110">
        <v>0</v>
      </c>
      <c r="BI10" s="110">
        <v>0</v>
      </c>
      <c r="BJ10" s="110">
        <v>0</v>
      </c>
      <c r="BK10" s="110">
        <v>0</v>
      </c>
      <c r="BL10" s="110">
        <v>0</v>
      </c>
      <c r="BM10" s="110">
        <v>0</v>
      </c>
      <c r="BN10" s="110">
        <v>0</v>
      </c>
      <c r="BO10" s="110">
        <v>0</v>
      </c>
      <c r="BP10" s="110">
        <v>0</v>
      </c>
      <c r="BQ10" s="110">
        <v>0</v>
      </c>
      <c r="BR10" s="110">
        <v>0</v>
      </c>
      <c r="BS10" s="110">
        <v>0</v>
      </c>
      <c r="BT10" s="110">
        <v>0</v>
      </c>
      <c r="BU10" s="110">
        <v>0</v>
      </c>
      <c r="BV10" s="110">
        <v>0</v>
      </c>
      <c r="BW10" s="110">
        <v>0</v>
      </c>
      <c r="BX10" s="110">
        <v>0</v>
      </c>
      <c r="BY10" s="110">
        <v>0</v>
      </c>
      <c r="BZ10" s="110">
        <v>0</v>
      </c>
      <c r="CA10" s="110">
        <v>0</v>
      </c>
      <c r="CB10" s="110">
        <v>0</v>
      </c>
      <c r="CC10" s="110">
        <v>0</v>
      </c>
      <c r="CD10" s="110">
        <v>0</v>
      </c>
      <c r="CE10" s="110">
        <v>0</v>
      </c>
      <c r="CF10" s="110">
        <v>0</v>
      </c>
      <c r="CG10" s="110">
        <v>0</v>
      </c>
      <c r="CH10" s="110">
        <v>0</v>
      </c>
      <c r="CI10" s="110">
        <v>0</v>
      </c>
      <c r="CJ10" s="110">
        <v>0</v>
      </c>
      <c r="CK10" s="110">
        <v>0</v>
      </c>
      <c r="CL10" s="110">
        <v>0</v>
      </c>
      <c r="CM10" s="110">
        <v>0</v>
      </c>
      <c r="CN10" s="110">
        <v>0</v>
      </c>
      <c r="CO10" s="110">
        <v>0</v>
      </c>
      <c r="CP10" s="110">
        <v>0</v>
      </c>
      <c r="CQ10" s="110">
        <v>0</v>
      </c>
      <c r="CR10" s="110">
        <v>0</v>
      </c>
      <c r="CS10" s="110">
        <v>0</v>
      </c>
      <c r="CT10" s="110">
        <v>0</v>
      </c>
      <c r="CU10" s="110">
        <v>0</v>
      </c>
      <c r="CV10" s="110">
        <v>0</v>
      </c>
      <c r="CW10" s="111">
        <v>0</v>
      </c>
      <c r="CX10" s="120">
        <f t="shared" si="2"/>
        <v>0</v>
      </c>
      <c r="CY10" s="120">
        <f t="shared" si="103"/>
        <v>0</v>
      </c>
      <c r="CZ10" s="58">
        <v>0</v>
      </c>
      <c r="DA10" s="64">
        <f t="shared" si="3"/>
        <v>0</v>
      </c>
      <c r="DB10" s="64">
        <f t="shared" si="4"/>
        <v>0</v>
      </c>
      <c r="DC10" s="64">
        <f t="shared" si="5"/>
        <v>0</v>
      </c>
      <c r="DD10" s="64">
        <f t="shared" si="6"/>
        <v>0</v>
      </c>
      <c r="DE10" s="64">
        <f t="shared" si="7"/>
        <v>0</v>
      </c>
      <c r="DF10" s="64">
        <f t="shared" si="8"/>
        <v>0</v>
      </c>
      <c r="DG10" s="64">
        <f t="shared" si="9"/>
        <v>0</v>
      </c>
      <c r="DH10" s="64">
        <f t="shared" si="10"/>
        <v>0</v>
      </c>
      <c r="DI10" s="64">
        <f t="shared" si="11"/>
        <v>0</v>
      </c>
      <c r="DJ10" s="64">
        <f t="shared" si="12"/>
        <v>0</v>
      </c>
      <c r="DK10" s="64">
        <f t="shared" si="13"/>
        <v>0</v>
      </c>
      <c r="DL10" s="64">
        <f t="shared" si="14"/>
        <v>0</v>
      </c>
      <c r="DM10" s="64">
        <f t="shared" si="15"/>
        <v>0</v>
      </c>
      <c r="DN10" s="64">
        <f t="shared" si="16"/>
        <v>0</v>
      </c>
      <c r="DO10" s="64">
        <f t="shared" si="17"/>
        <v>0</v>
      </c>
      <c r="DP10" s="64">
        <f t="shared" si="18"/>
        <v>0</v>
      </c>
      <c r="DQ10" s="64">
        <f t="shared" si="19"/>
        <v>0</v>
      </c>
      <c r="DR10" s="64">
        <f t="shared" si="20"/>
        <v>0</v>
      </c>
      <c r="DS10" s="64">
        <f t="shared" si="21"/>
        <v>0</v>
      </c>
      <c r="DT10" s="64">
        <f t="shared" si="22"/>
        <v>0</v>
      </c>
      <c r="DU10" s="64">
        <f t="shared" si="23"/>
        <v>0</v>
      </c>
      <c r="DV10" s="64">
        <f t="shared" si="24"/>
        <v>0</v>
      </c>
      <c r="DW10" s="64">
        <f t="shared" si="25"/>
        <v>0</v>
      </c>
      <c r="DX10" s="64">
        <f t="shared" si="26"/>
        <v>0</v>
      </c>
      <c r="DY10" s="64">
        <f t="shared" si="27"/>
        <v>0</v>
      </c>
      <c r="DZ10" s="64">
        <f t="shared" si="28"/>
        <v>0</v>
      </c>
      <c r="EA10" s="64">
        <f t="shared" si="29"/>
        <v>0</v>
      </c>
      <c r="EB10" s="64">
        <f t="shared" si="30"/>
        <v>0</v>
      </c>
      <c r="EC10" s="64">
        <f t="shared" si="31"/>
        <v>0</v>
      </c>
      <c r="ED10" s="64">
        <f t="shared" si="32"/>
        <v>0</v>
      </c>
      <c r="EE10" s="64">
        <f t="shared" si="33"/>
        <v>0</v>
      </c>
      <c r="EF10" s="64">
        <f t="shared" si="34"/>
        <v>0</v>
      </c>
      <c r="EG10" s="64">
        <f t="shared" si="35"/>
        <v>0</v>
      </c>
      <c r="EH10" s="64">
        <f t="shared" si="36"/>
        <v>0</v>
      </c>
      <c r="EI10" s="64">
        <f t="shared" si="37"/>
        <v>0</v>
      </c>
      <c r="EJ10" s="64">
        <f t="shared" si="38"/>
        <v>0</v>
      </c>
      <c r="EK10" s="64">
        <f t="shared" si="39"/>
        <v>0</v>
      </c>
      <c r="EL10" s="64">
        <f t="shared" si="40"/>
        <v>0</v>
      </c>
      <c r="EM10" s="64">
        <f t="shared" si="41"/>
        <v>0</v>
      </c>
      <c r="EN10" s="64">
        <f t="shared" si="42"/>
        <v>0</v>
      </c>
      <c r="EO10" s="64">
        <f t="shared" si="43"/>
        <v>0</v>
      </c>
      <c r="EP10" s="64">
        <f t="shared" si="44"/>
        <v>0</v>
      </c>
      <c r="EQ10" s="64">
        <f t="shared" si="45"/>
        <v>0</v>
      </c>
      <c r="ER10" s="64">
        <f t="shared" si="46"/>
        <v>0</v>
      </c>
      <c r="ES10" s="64">
        <f t="shared" si="47"/>
        <v>0</v>
      </c>
      <c r="ET10" s="64">
        <f t="shared" si="48"/>
        <v>0</v>
      </c>
      <c r="EU10" s="64">
        <f t="shared" si="49"/>
        <v>0</v>
      </c>
      <c r="EV10" s="64">
        <f t="shared" si="50"/>
        <v>0</v>
      </c>
      <c r="EW10" s="64">
        <f t="shared" si="51"/>
        <v>0</v>
      </c>
      <c r="EX10" s="64">
        <f t="shared" si="52"/>
        <v>0</v>
      </c>
      <c r="EY10" s="64">
        <f t="shared" si="53"/>
        <v>0</v>
      </c>
      <c r="EZ10" s="64">
        <f t="shared" si="54"/>
        <v>0</v>
      </c>
      <c r="FA10" s="64">
        <f t="shared" si="55"/>
        <v>0</v>
      </c>
      <c r="FB10" s="64">
        <f t="shared" si="56"/>
        <v>0</v>
      </c>
      <c r="FC10" s="64">
        <f t="shared" si="57"/>
        <v>0</v>
      </c>
      <c r="FD10" s="64">
        <f t="shared" si="58"/>
        <v>0</v>
      </c>
      <c r="FE10" s="64">
        <f t="shared" si="59"/>
        <v>0</v>
      </c>
      <c r="FF10" s="64">
        <f t="shared" si="60"/>
        <v>0</v>
      </c>
      <c r="FG10" s="64">
        <f t="shared" si="61"/>
        <v>0</v>
      </c>
      <c r="FH10" s="64">
        <f t="shared" si="62"/>
        <v>0</v>
      </c>
      <c r="FI10" s="64">
        <f t="shared" si="63"/>
        <v>0</v>
      </c>
      <c r="FJ10" s="64">
        <f t="shared" si="64"/>
        <v>0</v>
      </c>
      <c r="FK10" s="64">
        <f t="shared" si="65"/>
        <v>0</v>
      </c>
      <c r="FL10" s="64">
        <f t="shared" si="66"/>
        <v>0</v>
      </c>
      <c r="FM10" s="64">
        <f t="shared" si="67"/>
        <v>0</v>
      </c>
      <c r="FN10" s="64">
        <f t="shared" si="68"/>
        <v>0</v>
      </c>
      <c r="FO10" s="64">
        <f t="shared" si="69"/>
        <v>0</v>
      </c>
      <c r="FP10" s="64">
        <f t="shared" si="70"/>
        <v>0</v>
      </c>
      <c r="FQ10" s="64">
        <f t="shared" si="71"/>
        <v>0</v>
      </c>
      <c r="FR10" s="64">
        <f t="shared" si="72"/>
        <v>0</v>
      </c>
      <c r="FS10" s="64">
        <f t="shared" si="73"/>
        <v>0</v>
      </c>
      <c r="FT10" s="64">
        <f t="shared" si="74"/>
        <v>0</v>
      </c>
      <c r="FU10" s="64">
        <f t="shared" si="75"/>
        <v>0</v>
      </c>
      <c r="FV10" s="64">
        <f t="shared" si="76"/>
        <v>0</v>
      </c>
      <c r="FW10" s="64">
        <f t="shared" si="77"/>
        <v>0</v>
      </c>
      <c r="FX10" s="64">
        <f t="shared" si="78"/>
        <v>0</v>
      </c>
      <c r="FY10" s="64">
        <f t="shared" si="79"/>
        <v>0</v>
      </c>
      <c r="FZ10" s="64">
        <f t="shared" si="80"/>
        <v>0</v>
      </c>
      <c r="GA10" s="64">
        <f t="shared" si="81"/>
        <v>0</v>
      </c>
      <c r="GB10" s="64">
        <f t="shared" si="82"/>
        <v>0</v>
      </c>
      <c r="GC10" s="64">
        <f t="shared" si="83"/>
        <v>0</v>
      </c>
      <c r="GD10" s="64">
        <f t="shared" si="84"/>
        <v>0</v>
      </c>
      <c r="GE10" s="64">
        <f t="shared" si="85"/>
        <v>0</v>
      </c>
      <c r="GF10" s="64">
        <f t="shared" si="86"/>
        <v>0</v>
      </c>
      <c r="GG10" s="64">
        <f t="shared" si="87"/>
        <v>0</v>
      </c>
      <c r="GH10" s="64">
        <f t="shared" si="88"/>
        <v>0</v>
      </c>
      <c r="GI10" s="64">
        <f t="shared" si="89"/>
        <v>0</v>
      </c>
      <c r="GJ10" s="64">
        <f t="shared" si="90"/>
        <v>0</v>
      </c>
      <c r="GK10" s="64">
        <f t="shared" si="91"/>
        <v>0</v>
      </c>
      <c r="GL10" s="64">
        <f t="shared" si="92"/>
        <v>0</v>
      </c>
      <c r="GM10" s="64">
        <f t="shared" si="93"/>
        <v>0</v>
      </c>
      <c r="GN10" s="64">
        <f t="shared" si="94"/>
        <v>0</v>
      </c>
      <c r="GO10" s="64">
        <f t="shared" si="95"/>
        <v>0</v>
      </c>
      <c r="GP10" s="64">
        <f t="shared" si="96"/>
        <v>0</v>
      </c>
      <c r="GQ10" s="64">
        <f t="shared" si="97"/>
        <v>0</v>
      </c>
      <c r="GR10" s="64">
        <f t="shared" si="98"/>
        <v>0</v>
      </c>
      <c r="GS10" s="64">
        <f t="shared" si="99"/>
        <v>0</v>
      </c>
      <c r="GT10" s="64">
        <f t="shared" si="100"/>
        <v>0</v>
      </c>
      <c r="GU10" s="64">
        <f t="shared" si="101"/>
        <v>0</v>
      </c>
      <c r="GV10" s="64">
        <f t="shared" si="102"/>
        <v>0</v>
      </c>
      <c r="GW10" s="59"/>
      <c r="GX10" s="69"/>
      <c r="GY10" s="69"/>
      <c r="GZ10" s="69"/>
      <c r="HA10" s="69"/>
      <c r="HB10" s="69"/>
    </row>
    <row r="11" spans="1:228" ht="16.149999999999999" hidden="1" x14ac:dyDescent="0.35">
      <c r="A11" s="103"/>
      <c r="B11" s="110"/>
      <c r="C11" s="110"/>
      <c r="D11" s="110"/>
      <c r="E11" s="110"/>
      <c r="F11" s="110"/>
      <c r="G11" s="110"/>
      <c r="H11" s="110"/>
      <c r="I11" s="110"/>
      <c r="J11" s="110"/>
      <c r="K11" s="253"/>
      <c r="L11" s="236">
        <v>0</v>
      </c>
      <c r="M11" s="110">
        <v>0</v>
      </c>
      <c r="N11" s="110">
        <v>0</v>
      </c>
      <c r="O11" s="110">
        <v>0</v>
      </c>
      <c r="P11" s="110">
        <v>0</v>
      </c>
      <c r="Q11" s="110">
        <v>0</v>
      </c>
      <c r="R11" s="110">
        <v>0</v>
      </c>
      <c r="S11" s="110">
        <v>0</v>
      </c>
      <c r="T11" s="110">
        <v>0</v>
      </c>
      <c r="U11" s="110">
        <v>0</v>
      </c>
      <c r="V11" s="110">
        <v>0</v>
      </c>
      <c r="W11" s="110">
        <v>0</v>
      </c>
      <c r="X11" s="110">
        <v>0</v>
      </c>
      <c r="Y11" s="110">
        <v>0</v>
      </c>
      <c r="Z11" s="110">
        <v>0</v>
      </c>
      <c r="AA11" s="110">
        <v>0</v>
      </c>
      <c r="AB11" s="110">
        <v>0</v>
      </c>
      <c r="AC11" s="110">
        <v>0</v>
      </c>
      <c r="AD11" s="110">
        <v>0</v>
      </c>
      <c r="AE11" s="110">
        <v>0</v>
      </c>
      <c r="AF11" s="110">
        <v>0</v>
      </c>
      <c r="AG11" s="110">
        <v>0</v>
      </c>
      <c r="AH11" s="110">
        <v>0</v>
      </c>
      <c r="AI11" s="110">
        <v>0</v>
      </c>
      <c r="AJ11" s="110">
        <v>0</v>
      </c>
      <c r="AK11" s="110">
        <v>0</v>
      </c>
      <c r="AL11" s="110">
        <v>0</v>
      </c>
      <c r="AM11" s="110">
        <v>0</v>
      </c>
      <c r="AN11" s="110">
        <v>0</v>
      </c>
      <c r="AO11" s="110">
        <v>0</v>
      </c>
      <c r="AP11" s="110">
        <v>0</v>
      </c>
      <c r="AQ11" s="110">
        <v>0</v>
      </c>
      <c r="AR11" s="110">
        <v>0</v>
      </c>
      <c r="AS11" s="110">
        <v>0</v>
      </c>
      <c r="AT11" s="110">
        <v>0</v>
      </c>
      <c r="AU11" s="110">
        <v>0</v>
      </c>
      <c r="AV11" s="110">
        <v>0</v>
      </c>
      <c r="AW11" s="110">
        <v>0</v>
      </c>
      <c r="AX11" s="110">
        <v>0</v>
      </c>
      <c r="AY11" s="110">
        <v>0</v>
      </c>
      <c r="AZ11" s="110">
        <v>0</v>
      </c>
      <c r="BA11" s="110">
        <v>0</v>
      </c>
      <c r="BB11" s="110">
        <v>0</v>
      </c>
      <c r="BC11" s="110">
        <v>0</v>
      </c>
      <c r="BD11" s="110">
        <v>0</v>
      </c>
      <c r="BE11" s="110">
        <v>0</v>
      </c>
      <c r="BF11" s="110">
        <v>0</v>
      </c>
      <c r="BG11" s="110">
        <v>0</v>
      </c>
      <c r="BH11" s="110">
        <v>0</v>
      </c>
      <c r="BI11" s="110">
        <v>0</v>
      </c>
      <c r="BJ11" s="110">
        <v>0</v>
      </c>
      <c r="BK11" s="110">
        <v>0</v>
      </c>
      <c r="BL11" s="110">
        <v>0</v>
      </c>
      <c r="BM11" s="110">
        <v>0</v>
      </c>
      <c r="BN11" s="110">
        <v>0</v>
      </c>
      <c r="BO11" s="110">
        <v>0</v>
      </c>
      <c r="BP11" s="110">
        <v>0</v>
      </c>
      <c r="BQ11" s="110">
        <v>0</v>
      </c>
      <c r="BR11" s="110">
        <v>0</v>
      </c>
      <c r="BS11" s="110">
        <v>0</v>
      </c>
      <c r="BT11" s="110">
        <v>0</v>
      </c>
      <c r="BU11" s="110">
        <v>0</v>
      </c>
      <c r="BV11" s="110">
        <v>0</v>
      </c>
      <c r="BW11" s="110">
        <v>0</v>
      </c>
      <c r="BX11" s="110">
        <v>0</v>
      </c>
      <c r="BY11" s="110">
        <v>0</v>
      </c>
      <c r="BZ11" s="110">
        <v>0</v>
      </c>
      <c r="CA11" s="110">
        <v>0</v>
      </c>
      <c r="CB11" s="110">
        <v>0</v>
      </c>
      <c r="CC11" s="110">
        <v>0</v>
      </c>
      <c r="CD11" s="110">
        <v>0</v>
      </c>
      <c r="CE11" s="110">
        <v>0</v>
      </c>
      <c r="CF11" s="110">
        <v>0</v>
      </c>
      <c r="CG11" s="110">
        <v>0</v>
      </c>
      <c r="CH11" s="110">
        <v>0</v>
      </c>
      <c r="CI11" s="110">
        <v>0</v>
      </c>
      <c r="CJ11" s="110">
        <v>0</v>
      </c>
      <c r="CK11" s="110">
        <v>0</v>
      </c>
      <c r="CL11" s="110">
        <v>0</v>
      </c>
      <c r="CM11" s="110">
        <v>0</v>
      </c>
      <c r="CN11" s="110">
        <v>0</v>
      </c>
      <c r="CO11" s="110">
        <v>0</v>
      </c>
      <c r="CP11" s="110">
        <v>0</v>
      </c>
      <c r="CQ11" s="110">
        <v>0</v>
      </c>
      <c r="CR11" s="110">
        <v>0</v>
      </c>
      <c r="CS11" s="110">
        <v>0</v>
      </c>
      <c r="CT11" s="110">
        <v>0</v>
      </c>
      <c r="CU11" s="110">
        <v>0</v>
      </c>
      <c r="CV11" s="110">
        <v>0</v>
      </c>
      <c r="CW11" s="111">
        <v>0</v>
      </c>
      <c r="CX11" s="120">
        <f t="shared" si="2"/>
        <v>0</v>
      </c>
      <c r="CY11" s="120">
        <f t="shared" si="103"/>
        <v>0</v>
      </c>
      <c r="CZ11" s="58">
        <v>0</v>
      </c>
      <c r="DA11" s="64">
        <f t="shared" si="3"/>
        <v>0</v>
      </c>
      <c r="DB11" s="64">
        <f t="shared" si="4"/>
        <v>0</v>
      </c>
      <c r="DC11" s="64">
        <f t="shared" si="5"/>
        <v>0</v>
      </c>
      <c r="DD11" s="64">
        <f t="shared" si="6"/>
        <v>0</v>
      </c>
      <c r="DE11" s="64">
        <f t="shared" si="7"/>
        <v>0</v>
      </c>
      <c r="DF11" s="64">
        <f t="shared" si="8"/>
        <v>0</v>
      </c>
      <c r="DG11" s="64">
        <f t="shared" si="9"/>
        <v>0</v>
      </c>
      <c r="DH11" s="64">
        <f t="shared" si="10"/>
        <v>0</v>
      </c>
      <c r="DI11" s="64">
        <f t="shared" si="11"/>
        <v>0</v>
      </c>
      <c r="DJ11" s="64">
        <f t="shared" si="12"/>
        <v>0</v>
      </c>
      <c r="DK11" s="64">
        <f t="shared" si="13"/>
        <v>0</v>
      </c>
      <c r="DL11" s="64">
        <f t="shared" si="14"/>
        <v>0</v>
      </c>
      <c r="DM11" s="64">
        <f t="shared" si="15"/>
        <v>0</v>
      </c>
      <c r="DN11" s="64">
        <f t="shared" si="16"/>
        <v>0</v>
      </c>
      <c r="DO11" s="64">
        <f t="shared" si="17"/>
        <v>0</v>
      </c>
      <c r="DP11" s="64">
        <f t="shared" si="18"/>
        <v>0</v>
      </c>
      <c r="DQ11" s="64">
        <f t="shared" si="19"/>
        <v>0</v>
      </c>
      <c r="DR11" s="64">
        <f t="shared" si="20"/>
        <v>0</v>
      </c>
      <c r="DS11" s="64">
        <f t="shared" si="21"/>
        <v>0</v>
      </c>
      <c r="DT11" s="64">
        <f t="shared" si="22"/>
        <v>0</v>
      </c>
      <c r="DU11" s="64">
        <f t="shared" si="23"/>
        <v>0</v>
      </c>
      <c r="DV11" s="64">
        <f t="shared" si="24"/>
        <v>0</v>
      </c>
      <c r="DW11" s="64">
        <f t="shared" si="25"/>
        <v>0</v>
      </c>
      <c r="DX11" s="64">
        <f t="shared" si="26"/>
        <v>0</v>
      </c>
      <c r="DY11" s="64">
        <f t="shared" si="27"/>
        <v>0</v>
      </c>
      <c r="DZ11" s="64">
        <f t="shared" si="28"/>
        <v>0</v>
      </c>
      <c r="EA11" s="64">
        <f t="shared" si="29"/>
        <v>0</v>
      </c>
      <c r="EB11" s="64">
        <f t="shared" si="30"/>
        <v>0</v>
      </c>
      <c r="EC11" s="64">
        <f t="shared" si="31"/>
        <v>0</v>
      </c>
      <c r="ED11" s="64">
        <f t="shared" si="32"/>
        <v>0</v>
      </c>
      <c r="EE11" s="64">
        <f t="shared" si="33"/>
        <v>0</v>
      </c>
      <c r="EF11" s="64">
        <f t="shared" si="34"/>
        <v>0</v>
      </c>
      <c r="EG11" s="64">
        <f t="shared" si="35"/>
        <v>0</v>
      </c>
      <c r="EH11" s="64">
        <f t="shared" si="36"/>
        <v>0</v>
      </c>
      <c r="EI11" s="64">
        <f t="shared" si="37"/>
        <v>0</v>
      </c>
      <c r="EJ11" s="64">
        <f t="shared" si="38"/>
        <v>0</v>
      </c>
      <c r="EK11" s="64">
        <f t="shared" si="39"/>
        <v>0</v>
      </c>
      <c r="EL11" s="64">
        <f t="shared" si="40"/>
        <v>0</v>
      </c>
      <c r="EM11" s="64">
        <f t="shared" si="41"/>
        <v>0</v>
      </c>
      <c r="EN11" s="64">
        <f t="shared" si="42"/>
        <v>0</v>
      </c>
      <c r="EO11" s="64">
        <f t="shared" si="43"/>
        <v>0</v>
      </c>
      <c r="EP11" s="64">
        <f t="shared" si="44"/>
        <v>0</v>
      </c>
      <c r="EQ11" s="64">
        <f t="shared" si="45"/>
        <v>0</v>
      </c>
      <c r="ER11" s="64">
        <f t="shared" si="46"/>
        <v>0</v>
      </c>
      <c r="ES11" s="64">
        <f t="shared" si="47"/>
        <v>0</v>
      </c>
      <c r="ET11" s="64">
        <f t="shared" si="48"/>
        <v>0</v>
      </c>
      <c r="EU11" s="64">
        <f t="shared" si="49"/>
        <v>0</v>
      </c>
      <c r="EV11" s="64">
        <f t="shared" si="50"/>
        <v>0</v>
      </c>
      <c r="EW11" s="64">
        <f t="shared" si="51"/>
        <v>0</v>
      </c>
      <c r="EX11" s="64">
        <f t="shared" si="52"/>
        <v>0</v>
      </c>
      <c r="EY11" s="64">
        <f t="shared" si="53"/>
        <v>0</v>
      </c>
      <c r="EZ11" s="64">
        <f t="shared" si="54"/>
        <v>0</v>
      </c>
      <c r="FA11" s="64">
        <f t="shared" si="55"/>
        <v>0</v>
      </c>
      <c r="FB11" s="64">
        <f t="shared" si="56"/>
        <v>0</v>
      </c>
      <c r="FC11" s="64">
        <f t="shared" si="57"/>
        <v>0</v>
      </c>
      <c r="FD11" s="64">
        <f t="shared" si="58"/>
        <v>0</v>
      </c>
      <c r="FE11" s="64">
        <f t="shared" si="59"/>
        <v>0</v>
      </c>
      <c r="FF11" s="64">
        <f t="shared" si="60"/>
        <v>0</v>
      </c>
      <c r="FG11" s="64">
        <f t="shared" si="61"/>
        <v>0</v>
      </c>
      <c r="FH11" s="64">
        <f t="shared" si="62"/>
        <v>0</v>
      </c>
      <c r="FI11" s="64">
        <f t="shared" si="63"/>
        <v>0</v>
      </c>
      <c r="FJ11" s="64">
        <f t="shared" si="64"/>
        <v>0</v>
      </c>
      <c r="FK11" s="64">
        <f t="shared" si="65"/>
        <v>0</v>
      </c>
      <c r="FL11" s="64">
        <f t="shared" si="66"/>
        <v>0</v>
      </c>
      <c r="FM11" s="64">
        <f t="shared" si="67"/>
        <v>0</v>
      </c>
      <c r="FN11" s="64">
        <f t="shared" si="68"/>
        <v>0</v>
      </c>
      <c r="FO11" s="64">
        <f t="shared" si="69"/>
        <v>0</v>
      </c>
      <c r="FP11" s="64">
        <f t="shared" si="70"/>
        <v>0</v>
      </c>
      <c r="FQ11" s="64">
        <f t="shared" si="71"/>
        <v>0</v>
      </c>
      <c r="FR11" s="64">
        <f t="shared" si="72"/>
        <v>0</v>
      </c>
      <c r="FS11" s="64">
        <f t="shared" si="73"/>
        <v>0</v>
      </c>
      <c r="FT11" s="64">
        <f t="shared" si="74"/>
        <v>0</v>
      </c>
      <c r="FU11" s="64">
        <f t="shared" si="75"/>
        <v>0</v>
      </c>
      <c r="FV11" s="64">
        <f t="shared" si="76"/>
        <v>0</v>
      </c>
      <c r="FW11" s="64">
        <f t="shared" si="77"/>
        <v>0</v>
      </c>
      <c r="FX11" s="64">
        <f t="shared" si="78"/>
        <v>0</v>
      </c>
      <c r="FY11" s="64">
        <f t="shared" si="79"/>
        <v>0</v>
      </c>
      <c r="FZ11" s="64">
        <f t="shared" si="80"/>
        <v>0</v>
      </c>
      <c r="GA11" s="64">
        <f t="shared" si="81"/>
        <v>0</v>
      </c>
      <c r="GB11" s="64">
        <f t="shared" si="82"/>
        <v>0</v>
      </c>
      <c r="GC11" s="64">
        <f t="shared" si="83"/>
        <v>0</v>
      </c>
      <c r="GD11" s="64">
        <f t="shared" si="84"/>
        <v>0</v>
      </c>
      <c r="GE11" s="64">
        <f t="shared" si="85"/>
        <v>0</v>
      </c>
      <c r="GF11" s="64">
        <f t="shared" si="86"/>
        <v>0</v>
      </c>
      <c r="GG11" s="64">
        <f t="shared" si="87"/>
        <v>0</v>
      </c>
      <c r="GH11" s="64">
        <f t="shared" si="88"/>
        <v>0</v>
      </c>
      <c r="GI11" s="64">
        <f t="shared" si="89"/>
        <v>0</v>
      </c>
      <c r="GJ11" s="64">
        <f t="shared" si="90"/>
        <v>0</v>
      </c>
      <c r="GK11" s="64">
        <f t="shared" si="91"/>
        <v>0</v>
      </c>
      <c r="GL11" s="64">
        <f t="shared" si="92"/>
        <v>0</v>
      </c>
      <c r="GM11" s="64">
        <f t="shared" si="93"/>
        <v>0</v>
      </c>
      <c r="GN11" s="64">
        <f t="shared" si="94"/>
        <v>0</v>
      </c>
      <c r="GO11" s="64">
        <f t="shared" si="95"/>
        <v>0</v>
      </c>
      <c r="GP11" s="64">
        <f t="shared" si="96"/>
        <v>0</v>
      </c>
      <c r="GQ11" s="64">
        <f t="shared" si="97"/>
        <v>0</v>
      </c>
      <c r="GR11" s="64">
        <f t="shared" si="98"/>
        <v>0</v>
      </c>
      <c r="GS11" s="64">
        <f t="shared" si="99"/>
        <v>0</v>
      </c>
      <c r="GT11" s="64">
        <f t="shared" si="100"/>
        <v>0</v>
      </c>
      <c r="GU11" s="64">
        <f t="shared" si="101"/>
        <v>0</v>
      </c>
      <c r="GV11" s="64">
        <f t="shared" si="102"/>
        <v>0</v>
      </c>
      <c r="GW11" s="59"/>
      <c r="GX11" s="69"/>
      <c r="GY11" s="69"/>
      <c r="GZ11" s="69"/>
      <c r="HA11" s="69"/>
      <c r="HB11" s="69"/>
    </row>
    <row r="12" spans="1:228" ht="62.45" x14ac:dyDescent="0.35">
      <c r="A12" s="108" t="s">
        <v>278</v>
      </c>
      <c r="B12" s="110">
        <v>86.7</v>
      </c>
      <c r="C12" s="110">
        <v>86.7</v>
      </c>
      <c r="D12" s="110">
        <v>86.7</v>
      </c>
      <c r="E12" s="110">
        <v>86.7</v>
      </c>
      <c r="F12" s="110">
        <v>86.7</v>
      </c>
      <c r="G12" s="110">
        <v>86.7</v>
      </c>
      <c r="H12" s="110">
        <v>86.7</v>
      </c>
      <c r="I12" s="110">
        <v>86.7</v>
      </c>
      <c r="J12" s="110">
        <v>86.7</v>
      </c>
      <c r="K12" s="110">
        <v>86.7</v>
      </c>
      <c r="L12" s="110">
        <v>86.7</v>
      </c>
      <c r="M12" s="110"/>
      <c r="N12" s="110"/>
      <c r="O12" s="110"/>
      <c r="P12" s="110"/>
      <c r="Q12" s="110"/>
      <c r="R12" s="110"/>
      <c r="S12" s="110"/>
      <c r="T12" s="110"/>
      <c r="U12" s="110"/>
      <c r="V12" s="110"/>
      <c r="W12" s="110">
        <v>0</v>
      </c>
      <c r="X12" s="110">
        <v>0</v>
      </c>
      <c r="Y12" s="110">
        <v>0</v>
      </c>
      <c r="Z12" s="110">
        <v>0</v>
      </c>
      <c r="AA12" s="110">
        <v>0</v>
      </c>
      <c r="AB12" s="110">
        <v>0</v>
      </c>
      <c r="AC12" s="110">
        <v>0</v>
      </c>
      <c r="AD12" s="110">
        <v>0</v>
      </c>
      <c r="AE12" s="110">
        <v>0</v>
      </c>
      <c r="AF12" s="110">
        <v>0</v>
      </c>
      <c r="AG12" s="110">
        <v>0</v>
      </c>
      <c r="AH12" s="110">
        <v>0</v>
      </c>
      <c r="AI12" s="110">
        <v>0</v>
      </c>
      <c r="AJ12" s="110">
        <v>0</v>
      </c>
      <c r="AK12" s="110">
        <v>0</v>
      </c>
      <c r="AL12" s="110">
        <v>0</v>
      </c>
      <c r="AM12" s="110">
        <v>0</v>
      </c>
      <c r="AN12" s="110">
        <v>0</v>
      </c>
      <c r="AO12" s="110">
        <v>0</v>
      </c>
      <c r="AP12" s="110">
        <v>0</v>
      </c>
      <c r="AQ12" s="110">
        <v>0</v>
      </c>
      <c r="AR12" s="110">
        <v>0</v>
      </c>
      <c r="AS12" s="110">
        <v>0</v>
      </c>
      <c r="AT12" s="110">
        <v>0</v>
      </c>
      <c r="AU12" s="110">
        <v>0</v>
      </c>
      <c r="AV12" s="110">
        <v>0</v>
      </c>
      <c r="AW12" s="110">
        <v>0</v>
      </c>
      <c r="AX12" s="110">
        <v>0</v>
      </c>
      <c r="AY12" s="110">
        <v>0</v>
      </c>
      <c r="AZ12" s="110">
        <v>0</v>
      </c>
      <c r="BA12" s="110">
        <v>0</v>
      </c>
      <c r="BB12" s="110">
        <v>0</v>
      </c>
      <c r="BC12" s="110">
        <v>0</v>
      </c>
      <c r="BD12" s="110">
        <v>0</v>
      </c>
      <c r="BE12" s="110">
        <v>0</v>
      </c>
      <c r="BF12" s="110">
        <v>0</v>
      </c>
      <c r="BG12" s="110">
        <v>0</v>
      </c>
      <c r="BH12" s="110">
        <v>0</v>
      </c>
      <c r="BI12" s="110">
        <v>0</v>
      </c>
      <c r="BJ12" s="110">
        <v>0</v>
      </c>
      <c r="BK12" s="110">
        <v>0</v>
      </c>
      <c r="BL12" s="110">
        <v>0</v>
      </c>
      <c r="BM12" s="110">
        <v>0</v>
      </c>
      <c r="BN12" s="110">
        <v>0</v>
      </c>
      <c r="BO12" s="110">
        <v>0</v>
      </c>
      <c r="BP12" s="110">
        <v>0</v>
      </c>
      <c r="BQ12" s="110">
        <v>0</v>
      </c>
      <c r="BR12" s="110">
        <v>0</v>
      </c>
      <c r="BS12" s="110">
        <v>0</v>
      </c>
      <c r="BT12" s="110">
        <v>0</v>
      </c>
      <c r="BU12" s="110">
        <v>0</v>
      </c>
      <c r="BV12" s="110">
        <v>0</v>
      </c>
      <c r="BW12" s="110">
        <v>0</v>
      </c>
      <c r="BX12" s="110">
        <v>0</v>
      </c>
      <c r="BY12" s="110">
        <v>0</v>
      </c>
      <c r="BZ12" s="110">
        <v>0</v>
      </c>
      <c r="CA12" s="110">
        <v>0</v>
      </c>
      <c r="CB12" s="110">
        <v>0</v>
      </c>
      <c r="CC12" s="110">
        <v>0</v>
      </c>
      <c r="CD12" s="110">
        <v>0</v>
      </c>
      <c r="CE12" s="110">
        <v>0</v>
      </c>
      <c r="CF12" s="110">
        <v>0</v>
      </c>
      <c r="CG12" s="110">
        <v>0</v>
      </c>
      <c r="CH12" s="110">
        <v>0</v>
      </c>
      <c r="CI12" s="110">
        <v>0</v>
      </c>
      <c r="CJ12" s="110">
        <v>0</v>
      </c>
      <c r="CK12" s="110">
        <v>0</v>
      </c>
      <c r="CL12" s="110">
        <v>0</v>
      </c>
      <c r="CM12" s="110">
        <v>0</v>
      </c>
      <c r="CN12" s="110">
        <v>0</v>
      </c>
      <c r="CO12" s="110">
        <v>0</v>
      </c>
      <c r="CP12" s="110">
        <v>0</v>
      </c>
      <c r="CQ12" s="110">
        <v>0</v>
      </c>
      <c r="CR12" s="110">
        <v>0</v>
      </c>
      <c r="CS12" s="110">
        <v>0</v>
      </c>
      <c r="CT12" s="110">
        <v>0</v>
      </c>
      <c r="CU12" s="110">
        <v>0</v>
      </c>
      <c r="CV12" s="110">
        <v>0</v>
      </c>
      <c r="CW12" s="111">
        <v>0</v>
      </c>
      <c r="CX12" s="120">
        <f t="shared" si="2"/>
        <v>953.70000000000027</v>
      </c>
      <c r="CY12" s="120">
        <f t="shared" si="103"/>
        <v>807.74968146750894</v>
      </c>
      <c r="CZ12" s="58">
        <v>1</v>
      </c>
      <c r="DA12" s="64">
        <f t="shared" si="3"/>
        <v>86.7</v>
      </c>
      <c r="DB12" s="64">
        <f t="shared" si="4"/>
        <v>86.7</v>
      </c>
      <c r="DC12" s="64">
        <f t="shared" si="5"/>
        <v>86.7</v>
      </c>
      <c r="DD12" s="64">
        <f t="shared" si="6"/>
        <v>86.7</v>
      </c>
      <c r="DE12" s="64">
        <f t="shared" si="7"/>
        <v>86.7</v>
      </c>
      <c r="DF12" s="64">
        <f t="shared" si="8"/>
        <v>86.7</v>
      </c>
      <c r="DG12" s="64">
        <f t="shared" si="9"/>
        <v>86.7</v>
      </c>
      <c r="DH12" s="64">
        <f t="shared" si="10"/>
        <v>86.7</v>
      </c>
      <c r="DI12" s="64">
        <f t="shared" si="11"/>
        <v>86.7</v>
      </c>
      <c r="DJ12" s="64">
        <f t="shared" si="12"/>
        <v>86.7</v>
      </c>
      <c r="DK12" s="64">
        <f t="shared" si="13"/>
        <v>86.7</v>
      </c>
      <c r="DL12" s="64">
        <f t="shared" si="14"/>
        <v>0</v>
      </c>
      <c r="DM12" s="64">
        <f t="shared" si="15"/>
        <v>0</v>
      </c>
      <c r="DN12" s="64">
        <f t="shared" si="16"/>
        <v>0</v>
      </c>
      <c r="DO12" s="64">
        <f t="shared" si="17"/>
        <v>0</v>
      </c>
      <c r="DP12" s="64">
        <f t="shared" si="18"/>
        <v>0</v>
      </c>
      <c r="DQ12" s="64">
        <f t="shared" si="19"/>
        <v>0</v>
      </c>
      <c r="DR12" s="64">
        <f t="shared" si="20"/>
        <v>0</v>
      </c>
      <c r="DS12" s="64">
        <f t="shared" si="21"/>
        <v>0</v>
      </c>
      <c r="DT12" s="64">
        <f t="shared" si="22"/>
        <v>0</v>
      </c>
      <c r="DU12" s="64">
        <f t="shared" si="23"/>
        <v>0</v>
      </c>
      <c r="DV12" s="64">
        <f t="shared" si="24"/>
        <v>0</v>
      </c>
      <c r="DW12" s="64">
        <f t="shared" si="25"/>
        <v>0</v>
      </c>
      <c r="DX12" s="64">
        <f t="shared" si="26"/>
        <v>0</v>
      </c>
      <c r="DY12" s="64">
        <f t="shared" si="27"/>
        <v>0</v>
      </c>
      <c r="DZ12" s="64">
        <f t="shared" si="28"/>
        <v>0</v>
      </c>
      <c r="EA12" s="64">
        <f t="shared" si="29"/>
        <v>0</v>
      </c>
      <c r="EB12" s="64">
        <f t="shared" si="30"/>
        <v>0</v>
      </c>
      <c r="EC12" s="64">
        <f t="shared" si="31"/>
        <v>0</v>
      </c>
      <c r="ED12" s="64">
        <f t="shared" si="32"/>
        <v>0</v>
      </c>
      <c r="EE12" s="64">
        <f t="shared" si="33"/>
        <v>0</v>
      </c>
      <c r="EF12" s="64">
        <f t="shared" si="34"/>
        <v>0</v>
      </c>
      <c r="EG12" s="64">
        <f t="shared" si="35"/>
        <v>0</v>
      </c>
      <c r="EH12" s="64">
        <f t="shared" si="36"/>
        <v>0</v>
      </c>
      <c r="EI12" s="64">
        <f t="shared" si="37"/>
        <v>0</v>
      </c>
      <c r="EJ12" s="64">
        <f t="shared" si="38"/>
        <v>0</v>
      </c>
      <c r="EK12" s="64">
        <f t="shared" si="39"/>
        <v>0</v>
      </c>
      <c r="EL12" s="64">
        <f t="shared" si="40"/>
        <v>0</v>
      </c>
      <c r="EM12" s="64">
        <f t="shared" si="41"/>
        <v>0</v>
      </c>
      <c r="EN12" s="64">
        <f t="shared" si="42"/>
        <v>0</v>
      </c>
      <c r="EO12" s="64">
        <f t="shared" si="43"/>
        <v>0</v>
      </c>
      <c r="EP12" s="64">
        <f t="shared" si="44"/>
        <v>0</v>
      </c>
      <c r="EQ12" s="64">
        <f t="shared" si="45"/>
        <v>0</v>
      </c>
      <c r="ER12" s="64">
        <f t="shared" si="46"/>
        <v>0</v>
      </c>
      <c r="ES12" s="64">
        <f t="shared" si="47"/>
        <v>0</v>
      </c>
      <c r="ET12" s="64">
        <f t="shared" si="48"/>
        <v>0</v>
      </c>
      <c r="EU12" s="64">
        <f t="shared" si="49"/>
        <v>0</v>
      </c>
      <c r="EV12" s="64">
        <f t="shared" si="50"/>
        <v>0</v>
      </c>
      <c r="EW12" s="64">
        <f t="shared" si="51"/>
        <v>0</v>
      </c>
      <c r="EX12" s="64">
        <f t="shared" si="52"/>
        <v>0</v>
      </c>
      <c r="EY12" s="64">
        <f t="shared" si="53"/>
        <v>0</v>
      </c>
      <c r="EZ12" s="64">
        <f t="shared" si="54"/>
        <v>0</v>
      </c>
      <c r="FA12" s="64">
        <f t="shared" si="55"/>
        <v>0</v>
      </c>
      <c r="FB12" s="64">
        <f t="shared" si="56"/>
        <v>0</v>
      </c>
      <c r="FC12" s="64">
        <f t="shared" si="57"/>
        <v>0</v>
      </c>
      <c r="FD12" s="64">
        <f t="shared" si="58"/>
        <v>0</v>
      </c>
      <c r="FE12" s="64">
        <f t="shared" si="59"/>
        <v>0</v>
      </c>
      <c r="FF12" s="64">
        <f t="shared" si="60"/>
        <v>0</v>
      </c>
      <c r="FG12" s="64">
        <f t="shared" si="61"/>
        <v>0</v>
      </c>
      <c r="FH12" s="64">
        <f t="shared" si="62"/>
        <v>0</v>
      </c>
      <c r="FI12" s="64">
        <f t="shared" si="63"/>
        <v>0</v>
      </c>
      <c r="FJ12" s="64">
        <f t="shared" si="64"/>
        <v>0</v>
      </c>
      <c r="FK12" s="64">
        <f t="shared" si="65"/>
        <v>0</v>
      </c>
      <c r="FL12" s="64">
        <f t="shared" si="66"/>
        <v>0</v>
      </c>
      <c r="FM12" s="64">
        <f t="shared" si="67"/>
        <v>0</v>
      </c>
      <c r="FN12" s="64">
        <f t="shared" si="68"/>
        <v>0</v>
      </c>
      <c r="FO12" s="64">
        <f t="shared" si="69"/>
        <v>0</v>
      </c>
      <c r="FP12" s="64">
        <f t="shared" si="70"/>
        <v>0</v>
      </c>
      <c r="FQ12" s="64">
        <f t="shared" si="71"/>
        <v>0</v>
      </c>
      <c r="FR12" s="64">
        <f t="shared" si="72"/>
        <v>0</v>
      </c>
      <c r="FS12" s="64">
        <f t="shared" si="73"/>
        <v>0</v>
      </c>
      <c r="FT12" s="64">
        <f t="shared" si="74"/>
        <v>0</v>
      </c>
      <c r="FU12" s="64">
        <f t="shared" si="75"/>
        <v>0</v>
      </c>
      <c r="FV12" s="64">
        <f t="shared" si="76"/>
        <v>0</v>
      </c>
      <c r="FW12" s="64">
        <f t="shared" si="77"/>
        <v>0</v>
      </c>
      <c r="FX12" s="64">
        <f t="shared" si="78"/>
        <v>0</v>
      </c>
      <c r="FY12" s="64">
        <f t="shared" si="79"/>
        <v>0</v>
      </c>
      <c r="FZ12" s="64">
        <f t="shared" si="80"/>
        <v>0</v>
      </c>
      <c r="GA12" s="64">
        <f t="shared" si="81"/>
        <v>0</v>
      </c>
      <c r="GB12" s="64">
        <f t="shared" si="82"/>
        <v>0</v>
      </c>
      <c r="GC12" s="64">
        <f t="shared" si="83"/>
        <v>0</v>
      </c>
      <c r="GD12" s="64">
        <f t="shared" si="84"/>
        <v>0</v>
      </c>
      <c r="GE12" s="64">
        <f t="shared" si="85"/>
        <v>0</v>
      </c>
      <c r="GF12" s="64">
        <f t="shared" si="86"/>
        <v>0</v>
      </c>
      <c r="GG12" s="64">
        <f t="shared" si="87"/>
        <v>0</v>
      </c>
      <c r="GH12" s="64">
        <f t="shared" si="88"/>
        <v>0</v>
      </c>
      <c r="GI12" s="64">
        <f t="shared" si="89"/>
        <v>0</v>
      </c>
      <c r="GJ12" s="64">
        <f t="shared" si="90"/>
        <v>0</v>
      </c>
      <c r="GK12" s="64">
        <f t="shared" si="91"/>
        <v>0</v>
      </c>
      <c r="GL12" s="64">
        <f t="shared" si="92"/>
        <v>0</v>
      </c>
      <c r="GM12" s="64">
        <f t="shared" si="93"/>
        <v>0</v>
      </c>
      <c r="GN12" s="64">
        <f t="shared" si="94"/>
        <v>0</v>
      </c>
      <c r="GO12" s="64">
        <f t="shared" si="95"/>
        <v>0</v>
      </c>
      <c r="GP12" s="64">
        <f t="shared" si="96"/>
        <v>0</v>
      </c>
      <c r="GQ12" s="64">
        <f t="shared" si="97"/>
        <v>0</v>
      </c>
      <c r="GR12" s="64">
        <f t="shared" si="98"/>
        <v>0</v>
      </c>
      <c r="GS12" s="64">
        <f t="shared" si="99"/>
        <v>0</v>
      </c>
      <c r="GT12" s="64">
        <f t="shared" si="100"/>
        <v>0</v>
      </c>
      <c r="GU12" s="64">
        <f t="shared" si="101"/>
        <v>0</v>
      </c>
      <c r="GV12" s="64">
        <f t="shared" si="102"/>
        <v>0</v>
      </c>
      <c r="GW12" s="59"/>
      <c r="GX12" s="69"/>
      <c r="GY12" s="69"/>
      <c r="GZ12" s="69"/>
      <c r="HA12" s="69"/>
      <c r="HB12" s="69"/>
    </row>
    <row r="13" spans="1:228" ht="16.149999999999999" hidden="1" x14ac:dyDescent="0.35">
      <c r="A13" s="100"/>
      <c r="B13" s="110"/>
      <c r="C13" s="110"/>
      <c r="D13" s="110"/>
      <c r="E13" s="110"/>
      <c r="F13" s="110"/>
      <c r="G13" s="110"/>
      <c r="H13" s="110"/>
      <c r="I13" s="110"/>
      <c r="J13" s="110"/>
      <c r="K13" s="253"/>
      <c r="L13" s="236">
        <v>0</v>
      </c>
      <c r="M13" s="110"/>
      <c r="N13" s="110"/>
      <c r="O13" s="110"/>
      <c r="P13" s="110"/>
      <c r="Q13" s="110"/>
      <c r="R13" s="110"/>
      <c r="S13" s="110"/>
      <c r="T13" s="110"/>
      <c r="U13" s="110"/>
      <c r="V13" s="110"/>
      <c r="W13" s="110">
        <v>0</v>
      </c>
      <c r="X13" s="110">
        <v>0</v>
      </c>
      <c r="Y13" s="110">
        <v>0</v>
      </c>
      <c r="Z13" s="110">
        <v>0</v>
      </c>
      <c r="AA13" s="110">
        <v>0</v>
      </c>
      <c r="AB13" s="110">
        <v>0</v>
      </c>
      <c r="AC13" s="110">
        <v>0</v>
      </c>
      <c r="AD13" s="110">
        <v>0</v>
      </c>
      <c r="AE13" s="110">
        <v>0</v>
      </c>
      <c r="AF13" s="110">
        <v>0</v>
      </c>
      <c r="AG13" s="110">
        <v>0</v>
      </c>
      <c r="AH13" s="110">
        <v>0</v>
      </c>
      <c r="AI13" s="110">
        <v>0</v>
      </c>
      <c r="AJ13" s="110">
        <v>0</v>
      </c>
      <c r="AK13" s="110">
        <v>0</v>
      </c>
      <c r="AL13" s="110">
        <v>0</v>
      </c>
      <c r="AM13" s="110">
        <v>0</v>
      </c>
      <c r="AN13" s="110">
        <v>0</v>
      </c>
      <c r="AO13" s="110">
        <v>0</v>
      </c>
      <c r="AP13" s="110">
        <v>0</v>
      </c>
      <c r="AQ13" s="110">
        <v>0</v>
      </c>
      <c r="AR13" s="110">
        <v>0</v>
      </c>
      <c r="AS13" s="110">
        <v>0</v>
      </c>
      <c r="AT13" s="110">
        <v>0</v>
      </c>
      <c r="AU13" s="110">
        <v>0</v>
      </c>
      <c r="AV13" s="110">
        <v>0</v>
      </c>
      <c r="AW13" s="110">
        <v>0</v>
      </c>
      <c r="AX13" s="110">
        <v>0</v>
      </c>
      <c r="AY13" s="110">
        <v>0</v>
      </c>
      <c r="AZ13" s="110">
        <v>0</v>
      </c>
      <c r="BA13" s="110">
        <v>0</v>
      </c>
      <c r="BB13" s="110">
        <v>0</v>
      </c>
      <c r="BC13" s="110">
        <v>0</v>
      </c>
      <c r="BD13" s="110">
        <v>0</v>
      </c>
      <c r="BE13" s="110">
        <v>0</v>
      </c>
      <c r="BF13" s="110">
        <v>0</v>
      </c>
      <c r="BG13" s="110">
        <v>0</v>
      </c>
      <c r="BH13" s="110">
        <v>0</v>
      </c>
      <c r="BI13" s="110">
        <v>0</v>
      </c>
      <c r="BJ13" s="110">
        <v>0</v>
      </c>
      <c r="BK13" s="110">
        <v>0</v>
      </c>
      <c r="BL13" s="110">
        <v>0</v>
      </c>
      <c r="BM13" s="110">
        <v>0</v>
      </c>
      <c r="BN13" s="110">
        <v>0</v>
      </c>
      <c r="BO13" s="110">
        <v>0</v>
      </c>
      <c r="BP13" s="110">
        <v>0</v>
      </c>
      <c r="BQ13" s="110">
        <v>0</v>
      </c>
      <c r="BR13" s="110">
        <v>0</v>
      </c>
      <c r="BS13" s="110">
        <v>0</v>
      </c>
      <c r="BT13" s="110">
        <v>0</v>
      </c>
      <c r="BU13" s="110">
        <v>0</v>
      </c>
      <c r="BV13" s="110">
        <v>0</v>
      </c>
      <c r="BW13" s="110">
        <v>0</v>
      </c>
      <c r="BX13" s="110">
        <v>0</v>
      </c>
      <c r="BY13" s="110">
        <v>0</v>
      </c>
      <c r="BZ13" s="110">
        <v>0</v>
      </c>
      <c r="CA13" s="110">
        <v>0</v>
      </c>
      <c r="CB13" s="110">
        <v>0</v>
      </c>
      <c r="CC13" s="110">
        <v>0</v>
      </c>
      <c r="CD13" s="110">
        <v>0</v>
      </c>
      <c r="CE13" s="110">
        <v>0</v>
      </c>
      <c r="CF13" s="110">
        <v>0</v>
      </c>
      <c r="CG13" s="110">
        <v>0</v>
      </c>
      <c r="CH13" s="110">
        <v>0</v>
      </c>
      <c r="CI13" s="110">
        <v>0</v>
      </c>
      <c r="CJ13" s="110">
        <v>0</v>
      </c>
      <c r="CK13" s="110">
        <v>0</v>
      </c>
      <c r="CL13" s="110">
        <v>0</v>
      </c>
      <c r="CM13" s="110">
        <v>0</v>
      </c>
      <c r="CN13" s="110">
        <v>0</v>
      </c>
      <c r="CO13" s="110">
        <v>0</v>
      </c>
      <c r="CP13" s="110">
        <v>0</v>
      </c>
      <c r="CQ13" s="110">
        <v>0</v>
      </c>
      <c r="CR13" s="110">
        <v>0</v>
      </c>
      <c r="CS13" s="110">
        <v>0</v>
      </c>
      <c r="CT13" s="110">
        <v>0</v>
      </c>
      <c r="CU13" s="110">
        <v>0</v>
      </c>
      <c r="CV13" s="110">
        <v>0</v>
      </c>
      <c r="CW13" s="111">
        <v>0</v>
      </c>
      <c r="CX13" s="120">
        <f t="shared" si="2"/>
        <v>0</v>
      </c>
      <c r="CY13" s="120">
        <f t="shared" si="103"/>
        <v>0</v>
      </c>
      <c r="CZ13" s="58">
        <v>0</v>
      </c>
      <c r="DA13" s="64">
        <f t="shared" si="3"/>
        <v>0</v>
      </c>
      <c r="DB13" s="64">
        <f t="shared" si="4"/>
        <v>0</v>
      </c>
      <c r="DC13" s="64">
        <f t="shared" si="5"/>
        <v>0</v>
      </c>
      <c r="DD13" s="64">
        <f t="shared" si="6"/>
        <v>0</v>
      </c>
      <c r="DE13" s="64">
        <f t="shared" si="7"/>
        <v>0</v>
      </c>
      <c r="DF13" s="64">
        <f t="shared" si="8"/>
        <v>0</v>
      </c>
      <c r="DG13" s="64">
        <f t="shared" si="9"/>
        <v>0</v>
      </c>
      <c r="DH13" s="64">
        <f t="shared" si="10"/>
        <v>0</v>
      </c>
      <c r="DI13" s="64">
        <f t="shared" si="11"/>
        <v>0</v>
      </c>
      <c r="DJ13" s="64">
        <f t="shared" si="12"/>
        <v>0</v>
      </c>
      <c r="DK13" s="64">
        <f t="shared" si="13"/>
        <v>0</v>
      </c>
      <c r="DL13" s="64">
        <f t="shared" si="14"/>
        <v>0</v>
      </c>
      <c r="DM13" s="64">
        <f t="shared" si="15"/>
        <v>0</v>
      </c>
      <c r="DN13" s="64">
        <f t="shared" si="16"/>
        <v>0</v>
      </c>
      <c r="DO13" s="64">
        <f t="shared" si="17"/>
        <v>0</v>
      </c>
      <c r="DP13" s="64">
        <f t="shared" si="18"/>
        <v>0</v>
      </c>
      <c r="DQ13" s="64">
        <f t="shared" si="19"/>
        <v>0</v>
      </c>
      <c r="DR13" s="64">
        <f t="shared" si="20"/>
        <v>0</v>
      </c>
      <c r="DS13" s="64">
        <f t="shared" si="21"/>
        <v>0</v>
      </c>
      <c r="DT13" s="64">
        <f t="shared" si="22"/>
        <v>0</v>
      </c>
      <c r="DU13" s="64">
        <f t="shared" si="23"/>
        <v>0</v>
      </c>
      <c r="DV13" s="64">
        <f t="shared" si="24"/>
        <v>0</v>
      </c>
      <c r="DW13" s="64">
        <f t="shared" si="25"/>
        <v>0</v>
      </c>
      <c r="DX13" s="64">
        <f t="shared" si="26"/>
        <v>0</v>
      </c>
      <c r="DY13" s="64">
        <f t="shared" si="27"/>
        <v>0</v>
      </c>
      <c r="DZ13" s="64">
        <f t="shared" si="28"/>
        <v>0</v>
      </c>
      <c r="EA13" s="64">
        <f t="shared" si="29"/>
        <v>0</v>
      </c>
      <c r="EB13" s="64">
        <f t="shared" si="30"/>
        <v>0</v>
      </c>
      <c r="EC13" s="64">
        <f t="shared" si="31"/>
        <v>0</v>
      </c>
      <c r="ED13" s="64">
        <f t="shared" si="32"/>
        <v>0</v>
      </c>
      <c r="EE13" s="64">
        <f t="shared" si="33"/>
        <v>0</v>
      </c>
      <c r="EF13" s="64">
        <f t="shared" si="34"/>
        <v>0</v>
      </c>
      <c r="EG13" s="64">
        <f t="shared" si="35"/>
        <v>0</v>
      </c>
      <c r="EH13" s="64">
        <f t="shared" si="36"/>
        <v>0</v>
      </c>
      <c r="EI13" s="64">
        <f t="shared" si="37"/>
        <v>0</v>
      </c>
      <c r="EJ13" s="64">
        <f t="shared" si="38"/>
        <v>0</v>
      </c>
      <c r="EK13" s="64">
        <f t="shared" si="39"/>
        <v>0</v>
      </c>
      <c r="EL13" s="64">
        <f t="shared" si="40"/>
        <v>0</v>
      </c>
      <c r="EM13" s="64">
        <f t="shared" si="41"/>
        <v>0</v>
      </c>
      <c r="EN13" s="64">
        <f t="shared" si="42"/>
        <v>0</v>
      </c>
      <c r="EO13" s="64">
        <f t="shared" si="43"/>
        <v>0</v>
      </c>
      <c r="EP13" s="64">
        <f t="shared" si="44"/>
        <v>0</v>
      </c>
      <c r="EQ13" s="64">
        <f t="shared" si="45"/>
        <v>0</v>
      </c>
      <c r="ER13" s="64">
        <f t="shared" si="46"/>
        <v>0</v>
      </c>
      <c r="ES13" s="64">
        <f t="shared" si="47"/>
        <v>0</v>
      </c>
      <c r="ET13" s="64">
        <f t="shared" si="48"/>
        <v>0</v>
      </c>
      <c r="EU13" s="64">
        <f t="shared" si="49"/>
        <v>0</v>
      </c>
      <c r="EV13" s="64">
        <f t="shared" si="50"/>
        <v>0</v>
      </c>
      <c r="EW13" s="64">
        <f t="shared" si="51"/>
        <v>0</v>
      </c>
      <c r="EX13" s="64">
        <f t="shared" si="52"/>
        <v>0</v>
      </c>
      <c r="EY13" s="64">
        <f t="shared" si="53"/>
        <v>0</v>
      </c>
      <c r="EZ13" s="64">
        <f t="shared" si="54"/>
        <v>0</v>
      </c>
      <c r="FA13" s="64">
        <f t="shared" si="55"/>
        <v>0</v>
      </c>
      <c r="FB13" s="64">
        <f t="shared" si="56"/>
        <v>0</v>
      </c>
      <c r="FC13" s="64">
        <f t="shared" si="57"/>
        <v>0</v>
      </c>
      <c r="FD13" s="64">
        <f t="shared" si="58"/>
        <v>0</v>
      </c>
      <c r="FE13" s="64">
        <f t="shared" si="59"/>
        <v>0</v>
      </c>
      <c r="FF13" s="64">
        <f t="shared" si="60"/>
        <v>0</v>
      </c>
      <c r="FG13" s="64">
        <f t="shared" si="61"/>
        <v>0</v>
      </c>
      <c r="FH13" s="64">
        <f t="shared" si="62"/>
        <v>0</v>
      </c>
      <c r="FI13" s="64">
        <f t="shared" si="63"/>
        <v>0</v>
      </c>
      <c r="FJ13" s="64">
        <f t="shared" si="64"/>
        <v>0</v>
      </c>
      <c r="FK13" s="64">
        <f t="shared" si="65"/>
        <v>0</v>
      </c>
      <c r="FL13" s="64">
        <f t="shared" si="66"/>
        <v>0</v>
      </c>
      <c r="FM13" s="64">
        <f t="shared" si="67"/>
        <v>0</v>
      </c>
      <c r="FN13" s="64">
        <f t="shared" si="68"/>
        <v>0</v>
      </c>
      <c r="FO13" s="64">
        <f t="shared" si="69"/>
        <v>0</v>
      </c>
      <c r="FP13" s="64">
        <f t="shared" si="70"/>
        <v>0</v>
      </c>
      <c r="FQ13" s="64">
        <f t="shared" si="71"/>
        <v>0</v>
      </c>
      <c r="FR13" s="64">
        <f t="shared" si="72"/>
        <v>0</v>
      </c>
      <c r="FS13" s="64">
        <f t="shared" si="73"/>
        <v>0</v>
      </c>
      <c r="FT13" s="64">
        <f t="shared" si="74"/>
        <v>0</v>
      </c>
      <c r="FU13" s="64">
        <f t="shared" si="75"/>
        <v>0</v>
      </c>
      <c r="FV13" s="64">
        <f t="shared" si="76"/>
        <v>0</v>
      </c>
      <c r="FW13" s="64">
        <f t="shared" si="77"/>
        <v>0</v>
      </c>
      <c r="FX13" s="64">
        <f t="shared" si="78"/>
        <v>0</v>
      </c>
      <c r="FY13" s="64">
        <f t="shared" si="79"/>
        <v>0</v>
      </c>
      <c r="FZ13" s="64">
        <f t="shared" si="80"/>
        <v>0</v>
      </c>
      <c r="GA13" s="64">
        <f t="shared" si="81"/>
        <v>0</v>
      </c>
      <c r="GB13" s="64">
        <f t="shared" si="82"/>
        <v>0</v>
      </c>
      <c r="GC13" s="64">
        <f t="shared" si="83"/>
        <v>0</v>
      </c>
      <c r="GD13" s="64">
        <f t="shared" si="84"/>
        <v>0</v>
      </c>
      <c r="GE13" s="64">
        <f t="shared" si="85"/>
        <v>0</v>
      </c>
      <c r="GF13" s="64">
        <f t="shared" si="86"/>
        <v>0</v>
      </c>
      <c r="GG13" s="64">
        <f t="shared" si="87"/>
        <v>0</v>
      </c>
      <c r="GH13" s="64">
        <f t="shared" si="88"/>
        <v>0</v>
      </c>
      <c r="GI13" s="64">
        <f t="shared" si="89"/>
        <v>0</v>
      </c>
      <c r="GJ13" s="64">
        <f t="shared" si="90"/>
        <v>0</v>
      </c>
      <c r="GK13" s="64">
        <f t="shared" si="91"/>
        <v>0</v>
      </c>
      <c r="GL13" s="64">
        <f t="shared" si="92"/>
        <v>0</v>
      </c>
      <c r="GM13" s="64">
        <f t="shared" si="93"/>
        <v>0</v>
      </c>
      <c r="GN13" s="64">
        <f t="shared" si="94"/>
        <v>0</v>
      </c>
      <c r="GO13" s="64">
        <f t="shared" si="95"/>
        <v>0</v>
      </c>
      <c r="GP13" s="64">
        <f t="shared" si="96"/>
        <v>0</v>
      </c>
      <c r="GQ13" s="64">
        <f t="shared" si="97"/>
        <v>0</v>
      </c>
      <c r="GR13" s="64">
        <f t="shared" si="98"/>
        <v>0</v>
      </c>
      <c r="GS13" s="64">
        <f t="shared" si="99"/>
        <v>0</v>
      </c>
      <c r="GT13" s="64">
        <f t="shared" si="100"/>
        <v>0</v>
      </c>
      <c r="GU13" s="64">
        <f t="shared" si="101"/>
        <v>0</v>
      </c>
      <c r="GV13" s="64">
        <f t="shared" si="102"/>
        <v>0</v>
      </c>
      <c r="GW13" s="59"/>
      <c r="GX13" s="69"/>
      <c r="GY13" s="69"/>
      <c r="GZ13" s="69"/>
      <c r="HA13" s="69"/>
      <c r="HB13" s="69"/>
    </row>
    <row r="14" spans="1:228" ht="16.149999999999999" hidden="1" x14ac:dyDescent="0.35">
      <c r="A14" s="100"/>
      <c r="B14" s="110"/>
      <c r="C14" s="110"/>
      <c r="D14" s="110"/>
      <c r="E14" s="110"/>
      <c r="F14" s="110"/>
      <c r="G14" s="110"/>
      <c r="H14" s="110"/>
      <c r="I14" s="110"/>
      <c r="J14" s="110"/>
      <c r="K14" s="253"/>
      <c r="L14" s="236">
        <v>0</v>
      </c>
      <c r="M14" s="110"/>
      <c r="N14" s="110"/>
      <c r="O14" s="110"/>
      <c r="P14" s="110"/>
      <c r="Q14" s="110"/>
      <c r="R14" s="110"/>
      <c r="S14" s="110"/>
      <c r="T14" s="110"/>
      <c r="U14" s="110"/>
      <c r="V14" s="110"/>
      <c r="W14" s="110">
        <v>0</v>
      </c>
      <c r="X14" s="110">
        <v>0</v>
      </c>
      <c r="Y14" s="110">
        <v>0</v>
      </c>
      <c r="Z14" s="110">
        <v>0</v>
      </c>
      <c r="AA14" s="110">
        <v>0</v>
      </c>
      <c r="AB14" s="110">
        <v>0</v>
      </c>
      <c r="AC14" s="110">
        <v>0</v>
      </c>
      <c r="AD14" s="110">
        <v>0</v>
      </c>
      <c r="AE14" s="110">
        <v>0</v>
      </c>
      <c r="AF14" s="110">
        <v>0</v>
      </c>
      <c r="AG14" s="110">
        <v>0</v>
      </c>
      <c r="AH14" s="110">
        <v>0</v>
      </c>
      <c r="AI14" s="110">
        <v>0</v>
      </c>
      <c r="AJ14" s="110">
        <v>0</v>
      </c>
      <c r="AK14" s="110">
        <v>0</v>
      </c>
      <c r="AL14" s="110">
        <v>0</v>
      </c>
      <c r="AM14" s="110">
        <v>0</v>
      </c>
      <c r="AN14" s="110">
        <v>0</v>
      </c>
      <c r="AO14" s="110">
        <v>0</v>
      </c>
      <c r="AP14" s="110">
        <v>0</v>
      </c>
      <c r="AQ14" s="110">
        <v>0</v>
      </c>
      <c r="AR14" s="110">
        <v>0</v>
      </c>
      <c r="AS14" s="110">
        <v>0</v>
      </c>
      <c r="AT14" s="110">
        <v>0</v>
      </c>
      <c r="AU14" s="110">
        <v>0</v>
      </c>
      <c r="AV14" s="110">
        <v>0</v>
      </c>
      <c r="AW14" s="110">
        <v>0</v>
      </c>
      <c r="AX14" s="110">
        <v>0</v>
      </c>
      <c r="AY14" s="110">
        <v>0</v>
      </c>
      <c r="AZ14" s="110">
        <v>0</v>
      </c>
      <c r="BA14" s="110">
        <v>0</v>
      </c>
      <c r="BB14" s="110">
        <v>0</v>
      </c>
      <c r="BC14" s="110">
        <v>0</v>
      </c>
      <c r="BD14" s="110">
        <v>0</v>
      </c>
      <c r="BE14" s="110">
        <v>0</v>
      </c>
      <c r="BF14" s="110">
        <v>0</v>
      </c>
      <c r="BG14" s="110">
        <v>0</v>
      </c>
      <c r="BH14" s="110">
        <v>0</v>
      </c>
      <c r="BI14" s="110">
        <v>0</v>
      </c>
      <c r="BJ14" s="110">
        <v>0</v>
      </c>
      <c r="BK14" s="110">
        <v>0</v>
      </c>
      <c r="BL14" s="110">
        <v>0</v>
      </c>
      <c r="BM14" s="110">
        <v>0</v>
      </c>
      <c r="BN14" s="110">
        <v>0</v>
      </c>
      <c r="BO14" s="110">
        <v>0</v>
      </c>
      <c r="BP14" s="110">
        <v>0</v>
      </c>
      <c r="BQ14" s="110">
        <v>0</v>
      </c>
      <c r="BR14" s="110">
        <v>0</v>
      </c>
      <c r="BS14" s="110">
        <v>0</v>
      </c>
      <c r="BT14" s="110">
        <v>0</v>
      </c>
      <c r="BU14" s="110">
        <v>0</v>
      </c>
      <c r="BV14" s="110">
        <v>0</v>
      </c>
      <c r="BW14" s="110">
        <v>0</v>
      </c>
      <c r="BX14" s="110">
        <v>0</v>
      </c>
      <c r="BY14" s="110">
        <v>0</v>
      </c>
      <c r="BZ14" s="110">
        <v>0</v>
      </c>
      <c r="CA14" s="110">
        <v>0</v>
      </c>
      <c r="CB14" s="110">
        <v>0</v>
      </c>
      <c r="CC14" s="110">
        <v>0</v>
      </c>
      <c r="CD14" s="110">
        <v>0</v>
      </c>
      <c r="CE14" s="110">
        <v>0</v>
      </c>
      <c r="CF14" s="110">
        <v>0</v>
      </c>
      <c r="CG14" s="110">
        <v>0</v>
      </c>
      <c r="CH14" s="110">
        <v>0</v>
      </c>
      <c r="CI14" s="110">
        <v>0</v>
      </c>
      <c r="CJ14" s="110">
        <v>0</v>
      </c>
      <c r="CK14" s="110">
        <v>0</v>
      </c>
      <c r="CL14" s="110">
        <v>0</v>
      </c>
      <c r="CM14" s="110">
        <v>0</v>
      </c>
      <c r="CN14" s="110">
        <v>0</v>
      </c>
      <c r="CO14" s="110">
        <v>0</v>
      </c>
      <c r="CP14" s="110">
        <v>0</v>
      </c>
      <c r="CQ14" s="110">
        <v>0</v>
      </c>
      <c r="CR14" s="110">
        <v>0</v>
      </c>
      <c r="CS14" s="110">
        <v>0</v>
      </c>
      <c r="CT14" s="110">
        <v>0</v>
      </c>
      <c r="CU14" s="110">
        <v>0</v>
      </c>
      <c r="CV14" s="110">
        <v>0</v>
      </c>
      <c r="CW14" s="111">
        <v>0</v>
      </c>
      <c r="CX14" s="120">
        <f t="shared" si="2"/>
        <v>0</v>
      </c>
      <c r="CY14" s="120">
        <f t="shared" si="103"/>
        <v>0</v>
      </c>
      <c r="CZ14" s="58">
        <v>0</v>
      </c>
      <c r="DA14" s="64">
        <f t="shared" si="3"/>
        <v>0</v>
      </c>
      <c r="DB14" s="64">
        <f t="shared" si="4"/>
        <v>0</v>
      </c>
      <c r="DC14" s="64">
        <f t="shared" si="5"/>
        <v>0</v>
      </c>
      <c r="DD14" s="64">
        <f t="shared" si="6"/>
        <v>0</v>
      </c>
      <c r="DE14" s="64">
        <f t="shared" si="7"/>
        <v>0</v>
      </c>
      <c r="DF14" s="64">
        <f t="shared" si="8"/>
        <v>0</v>
      </c>
      <c r="DG14" s="64">
        <f t="shared" si="9"/>
        <v>0</v>
      </c>
      <c r="DH14" s="64">
        <f t="shared" si="10"/>
        <v>0</v>
      </c>
      <c r="DI14" s="64">
        <f t="shared" si="11"/>
        <v>0</v>
      </c>
      <c r="DJ14" s="64">
        <f t="shared" si="12"/>
        <v>0</v>
      </c>
      <c r="DK14" s="64">
        <f t="shared" si="13"/>
        <v>0</v>
      </c>
      <c r="DL14" s="64">
        <f t="shared" si="14"/>
        <v>0</v>
      </c>
      <c r="DM14" s="64">
        <f t="shared" si="15"/>
        <v>0</v>
      </c>
      <c r="DN14" s="64">
        <f t="shared" si="16"/>
        <v>0</v>
      </c>
      <c r="DO14" s="64">
        <f t="shared" si="17"/>
        <v>0</v>
      </c>
      <c r="DP14" s="64">
        <f t="shared" si="18"/>
        <v>0</v>
      </c>
      <c r="DQ14" s="64">
        <f t="shared" si="19"/>
        <v>0</v>
      </c>
      <c r="DR14" s="64">
        <f t="shared" si="20"/>
        <v>0</v>
      </c>
      <c r="DS14" s="64">
        <f t="shared" si="21"/>
        <v>0</v>
      </c>
      <c r="DT14" s="64">
        <f t="shared" si="22"/>
        <v>0</v>
      </c>
      <c r="DU14" s="64">
        <f t="shared" si="23"/>
        <v>0</v>
      </c>
      <c r="DV14" s="64">
        <f t="shared" si="24"/>
        <v>0</v>
      </c>
      <c r="DW14" s="64">
        <f t="shared" si="25"/>
        <v>0</v>
      </c>
      <c r="DX14" s="64">
        <f t="shared" si="26"/>
        <v>0</v>
      </c>
      <c r="DY14" s="64">
        <f t="shared" si="27"/>
        <v>0</v>
      </c>
      <c r="DZ14" s="64">
        <f t="shared" si="28"/>
        <v>0</v>
      </c>
      <c r="EA14" s="64">
        <f t="shared" si="29"/>
        <v>0</v>
      </c>
      <c r="EB14" s="64">
        <f t="shared" si="30"/>
        <v>0</v>
      </c>
      <c r="EC14" s="64">
        <f t="shared" si="31"/>
        <v>0</v>
      </c>
      <c r="ED14" s="64">
        <f t="shared" si="32"/>
        <v>0</v>
      </c>
      <c r="EE14" s="64">
        <f t="shared" si="33"/>
        <v>0</v>
      </c>
      <c r="EF14" s="64">
        <f t="shared" si="34"/>
        <v>0</v>
      </c>
      <c r="EG14" s="64">
        <f t="shared" si="35"/>
        <v>0</v>
      </c>
      <c r="EH14" s="64">
        <f t="shared" si="36"/>
        <v>0</v>
      </c>
      <c r="EI14" s="64">
        <f t="shared" si="37"/>
        <v>0</v>
      </c>
      <c r="EJ14" s="64">
        <f t="shared" si="38"/>
        <v>0</v>
      </c>
      <c r="EK14" s="64">
        <f t="shared" si="39"/>
        <v>0</v>
      </c>
      <c r="EL14" s="64">
        <f t="shared" si="40"/>
        <v>0</v>
      </c>
      <c r="EM14" s="64">
        <f t="shared" si="41"/>
        <v>0</v>
      </c>
      <c r="EN14" s="64">
        <f t="shared" si="42"/>
        <v>0</v>
      </c>
      <c r="EO14" s="64">
        <f t="shared" si="43"/>
        <v>0</v>
      </c>
      <c r="EP14" s="64">
        <f t="shared" si="44"/>
        <v>0</v>
      </c>
      <c r="EQ14" s="64">
        <f t="shared" si="45"/>
        <v>0</v>
      </c>
      <c r="ER14" s="64">
        <f t="shared" si="46"/>
        <v>0</v>
      </c>
      <c r="ES14" s="64">
        <f t="shared" si="47"/>
        <v>0</v>
      </c>
      <c r="ET14" s="64">
        <f t="shared" si="48"/>
        <v>0</v>
      </c>
      <c r="EU14" s="64">
        <f t="shared" si="49"/>
        <v>0</v>
      </c>
      <c r="EV14" s="64">
        <f t="shared" si="50"/>
        <v>0</v>
      </c>
      <c r="EW14" s="64">
        <f t="shared" si="51"/>
        <v>0</v>
      </c>
      <c r="EX14" s="64">
        <f t="shared" si="52"/>
        <v>0</v>
      </c>
      <c r="EY14" s="64">
        <f t="shared" si="53"/>
        <v>0</v>
      </c>
      <c r="EZ14" s="64">
        <f t="shared" si="54"/>
        <v>0</v>
      </c>
      <c r="FA14" s="64">
        <f t="shared" si="55"/>
        <v>0</v>
      </c>
      <c r="FB14" s="64">
        <f t="shared" si="56"/>
        <v>0</v>
      </c>
      <c r="FC14" s="64">
        <f t="shared" si="57"/>
        <v>0</v>
      </c>
      <c r="FD14" s="64">
        <f t="shared" si="58"/>
        <v>0</v>
      </c>
      <c r="FE14" s="64">
        <f t="shared" si="59"/>
        <v>0</v>
      </c>
      <c r="FF14" s="64">
        <f t="shared" si="60"/>
        <v>0</v>
      </c>
      <c r="FG14" s="64">
        <f t="shared" si="61"/>
        <v>0</v>
      </c>
      <c r="FH14" s="64">
        <f t="shared" si="62"/>
        <v>0</v>
      </c>
      <c r="FI14" s="64">
        <f t="shared" si="63"/>
        <v>0</v>
      </c>
      <c r="FJ14" s="64">
        <f t="shared" si="64"/>
        <v>0</v>
      </c>
      <c r="FK14" s="64">
        <f t="shared" si="65"/>
        <v>0</v>
      </c>
      <c r="FL14" s="64">
        <f t="shared" si="66"/>
        <v>0</v>
      </c>
      <c r="FM14" s="64">
        <f t="shared" si="67"/>
        <v>0</v>
      </c>
      <c r="FN14" s="64">
        <f t="shared" si="68"/>
        <v>0</v>
      </c>
      <c r="FO14" s="64">
        <f t="shared" si="69"/>
        <v>0</v>
      </c>
      <c r="FP14" s="64">
        <f t="shared" si="70"/>
        <v>0</v>
      </c>
      <c r="FQ14" s="64">
        <f t="shared" si="71"/>
        <v>0</v>
      </c>
      <c r="FR14" s="64">
        <f t="shared" si="72"/>
        <v>0</v>
      </c>
      <c r="FS14" s="64">
        <f t="shared" si="73"/>
        <v>0</v>
      </c>
      <c r="FT14" s="64">
        <f t="shared" si="74"/>
        <v>0</v>
      </c>
      <c r="FU14" s="64">
        <f t="shared" si="75"/>
        <v>0</v>
      </c>
      <c r="FV14" s="64">
        <f t="shared" si="76"/>
        <v>0</v>
      </c>
      <c r="FW14" s="64">
        <f t="shared" si="77"/>
        <v>0</v>
      </c>
      <c r="FX14" s="64">
        <f t="shared" si="78"/>
        <v>0</v>
      </c>
      <c r="FY14" s="64">
        <f t="shared" si="79"/>
        <v>0</v>
      </c>
      <c r="FZ14" s="64">
        <f t="shared" si="80"/>
        <v>0</v>
      </c>
      <c r="GA14" s="64">
        <f t="shared" si="81"/>
        <v>0</v>
      </c>
      <c r="GB14" s="64">
        <f t="shared" si="82"/>
        <v>0</v>
      </c>
      <c r="GC14" s="64">
        <f t="shared" si="83"/>
        <v>0</v>
      </c>
      <c r="GD14" s="64">
        <f t="shared" si="84"/>
        <v>0</v>
      </c>
      <c r="GE14" s="64">
        <f t="shared" si="85"/>
        <v>0</v>
      </c>
      <c r="GF14" s="64">
        <f t="shared" si="86"/>
        <v>0</v>
      </c>
      <c r="GG14" s="64">
        <f t="shared" si="87"/>
        <v>0</v>
      </c>
      <c r="GH14" s="64">
        <f t="shared" si="88"/>
        <v>0</v>
      </c>
      <c r="GI14" s="64">
        <f t="shared" si="89"/>
        <v>0</v>
      </c>
      <c r="GJ14" s="64">
        <f t="shared" si="90"/>
        <v>0</v>
      </c>
      <c r="GK14" s="64">
        <f t="shared" si="91"/>
        <v>0</v>
      </c>
      <c r="GL14" s="64">
        <f t="shared" si="92"/>
        <v>0</v>
      </c>
      <c r="GM14" s="64">
        <f t="shared" si="93"/>
        <v>0</v>
      </c>
      <c r="GN14" s="64">
        <f t="shared" si="94"/>
        <v>0</v>
      </c>
      <c r="GO14" s="64">
        <f t="shared" si="95"/>
        <v>0</v>
      </c>
      <c r="GP14" s="64">
        <f t="shared" si="96"/>
        <v>0</v>
      </c>
      <c r="GQ14" s="64">
        <f t="shared" si="97"/>
        <v>0</v>
      </c>
      <c r="GR14" s="64">
        <f t="shared" si="98"/>
        <v>0</v>
      </c>
      <c r="GS14" s="64">
        <f t="shared" si="99"/>
        <v>0</v>
      </c>
      <c r="GT14" s="64">
        <f t="shared" si="100"/>
        <v>0</v>
      </c>
      <c r="GU14" s="64">
        <f t="shared" si="101"/>
        <v>0</v>
      </c>
      <c r="GV14" s="64">
        <f t="shared" si="102"/>
        <v>0</v>
      </c>
      <c r="GW14" s="59"/>
      <c r="GX14" s="69"/>
      <c r="GY14" s="69"/>
      <c r="GZ14" s="69"/>
      <c r="HA14" s="69"/>
      <c r="HB14" s="69"/>
    </row>
    <row r="15" spans="1:228" ht="31.9" customHeight="1" x14ac:dyDescent="0.35">
      <c r="A15" s="104" t="s">
        <v>300</v>
      </c>
      <c r="B15" s="110">
        <f>Ventilation!F20/1000</f>
        <v>92.013643636363625</v>
      </c>
      <c r="C15" s="110">
        <f>2*B15</f>
        <v>184.02728727272725</v>
      </c>
      <c r="D15" s="110">
        <f>C15+$B$15</f>
        <v>276.04093090909089</v>
      </c>
      <c r="E15" s="110">
        <f t="shared" ref="E15:L15" si="104">D15+$B$15</f>
        <v>368.0545745454545</v>
      </c>
      <c r="F15" s="110">
        <f t="shared" si="104"/>
        <v>460.06821818181811</v>
      </c>
      <c r="G15" s="110">
        <f t="shared" si="104"/>
        <v>552.08186181818178</v>
      </c>
      <c r="H15" s="110">
        <f t="shared" si="104"/>
        <v>644.09550545454545</v>
      </c>
      <c r="I15" s="110">
        <f t="shared" si="104"/>
        <v>736.10914909090911</v>
      </c>
      <c r="J15" s="110">
        <f t="shared" si="104"/>
        <v>828.12279272727278</v>
      </c>
      <c r="K15" s="110">
        <f t="shared" si="104"/>
        <v>920.13643636363645</v>
      </c>
      <c r="L15" s="110">
        <f t="shared" si="104"/>
        <v>1012.1500800000001</v>
      </c>
      <c r="M15" s="110"/>
      <c r="N15" s="110"/>
      <c r="O15" s="110"/>
      <c r="P15" s="110"/>
      <c r="Q15" s="110"/>
      <c r="R15" s="110"/>
      <c r="S15" s="110"/>
      <c r="T15" s="110"/>
      <c r="U15" s="110"/>
      <c r="V15" s="110"/>
      <c r="W15" s="110">
        <v>0</v>
      </c>
      <c r="X15" s="110">
        <v>0</v>
      </c>
      <c r="Y15" s="110">
        <v>0</v>
      </c>
      <c r="Z15" s="110">
        <v>0</v>
      </c>
      <c r="AA15" s="110">
        <v>0</v>
      </c>
      <c r="AB15" s="110">
        <v>0</v>
      </c>
      <c r="AC15" s="110">
        <v>0</v>
      </c>
      <c r="AD15" s="110">
        <v>0</v>
      </c>
      <c r="AE15" s="110">
        <v>0</v>
      </c>
      <c r="AF15" s="110">
        <v>0</v>
      </c>
      <c r="AG15" s="110">
        <v>0</v>
      </c>
      <c r="AH15" s="110">
        <v>0</v>
      </c>
      <c r="AI15" s="110">
        <v>0</v>
      </c>
      <c r="AJ15" s="110">
        <v>0</v>
      </c>
      <c r="AK15" s="110">
        <v>0</v>
      </c>
      <c r="AL15" s="110">
        <v>0</v>
      </c>
      <c r="AM15" s="110">
        <v>0</v>
      </c>
      <c r="AN15" s="110">
        <v>0</v>
      </c>
      <c r="AO15" s="110">
        <v>0</v>
      </c>
      <c r="AP15" s="110">
        <v>0</v>
      </c>
      <c r="AQ15" s="110">
        <v>0</v>
      </c>
      <c r="AR15" s="110">
        <v>0</v>
      </c>
      <c r="AS15" s="110">
        <v>0</v>
      </c>
      <c r="AT15" s="110">
        <v>0</v>
      </c>
      <c r="AU15" s="110">
        <v>0</v>
      </c>
      <c r="AV15" s="110">
        <v>0</v>
      </c>
      <c r="AW15" s="110">
        <v>0</v>
      </c>
      <c r="AX15" s="110">
        <v>0</v>
      </c>
      <c r="AY15" s="110">
        <v>0</v>
      </c>
      <c r="AZ15" s="110">
        <v>0</v>
      </c>
      <c r="BA15" s="110">
        <v>0</v>
      </c>
      <c r="BB15" s="110">
        <v>0</v>
      </c>
      <c r="BC15" s="110">
        <v>0</v>
      </c>
      <c r="BD15" s="110">
        <v>0</v>
      </c>
      <c r="BE15" s="110">
        <v>0</v>
      </c>
      <c r="BF15" s="110">
        <v>0</v>
      </c>
      <c r="BG15" s="110">
        <v>0</v>
      </c>
      <c r="BH15" s="110">
        <v>0</v>
      </c>
      <c r="BI15" s="110">
        <v>0</v>
      </c>
      <c r="BJ15" s="110">
        <v>0</v>
      </c>
      <c r="BK15" s="110">
        <v>0</v>
      </c>
      <c r="BL15" s="110">
        <v>0</v>
      </c>
      <c r="BM15" s="110">
        <v>0</v>
      </c>
      <c r="BN15" s="110">
        <v>0</v>
      </c>
      <c r="BO15" s="110">
        <v>0</v>
      </c>
      <c r="BP15" s="110">
        <v>0</v>
      </c>
      <c r="BQ15" s="110">
        <v>0</v>
      </c>
      <c r="BR15" s="110">
        <v>0</v>
      </c>
      <c r="BS15" s="110">
        <v>0</v>
      </c>
      <c r="BT15" s="110">
        <v>0</v>
      </c>
      <c r="BU15" s="110">
        <v>0</v>
      </c>
      <c r="BV15" s="110">
        <v>0</v>
      </c>
      <c r="BW15" s="110">
        <v>0</v>
      </c>
      <c r="BX15" s="110">
        <v>0</v>
      </c>
      <c r="BY15" s="110">
        <v>0</v>
      </c>
      <c r="BZ15" s="110">
        <v>0</v>
      </c>
      <c r="CA15" s="110">
        <v>0</v>
      </c>
      <c r="CB15" s="110">
        <v>0</v>
      </c>
      <c r="CC15" s="110">
        <v>0</v>
      </c>
      <c r="CD15" s="110">
        <v>0</v>
      </c>
      <c r="CE15" s="110">
        <v>0</v>
      </c>
      <c r="CF15" s="110">
        <v>0</v>
      </c>
      <c r="CG15" s="110">
        <v>0</v>
      </c>
      <c r="CH15" s="110">
        <v>0</v>
      </c>
      <c r="CI15" s="110">
        <v>0</v>
      </c>
      <c r="CJ15" s="110">
        <v>0</v>
      </c>
      <c r="CK15" s="110">
        <v>0</v>
      </c>
      <c r="CL15" s="110">
        <v>0</v>
      </c>
      <c r="CM15" s="110">
        <v>0</v>
      </c>
      <c r="CN15" s="110">
        <v>0</v>
      </c>
      <c r="CO15" s="110">
        <v>0</v>
      </c>
      <c r="CP15" s="110">
        <v>0</v>
      </c>
      <c r="CQ15" s="110">
        <v>0</v>
      </c>
      <c r="CR15" s="110">
        <v>0</v>
      </c>
      <c r="CS15" s="110">
        <v>0</v>
      </c>
      <c r="CT15" s="110">
        <v>0</v>
      </c>
      <c r="CU15" s="110">
        <v>0</v>
      </c>
      <c r="CV15" s="110">
        <v>0</v>
      </c>
      <c r="CW15" s="111">
        <v>0</v>
      </c>
      <c r="CX15" s="120">
        <f t="shared" si="2"/>
        <v>6072.9004800000012</v>
      </c>
      <c r="CY15" s="120">
        <f t="shared" si="103"/>
        <v>4849.3281746948023</v>
      </c>
      <c r="CZ15" s="58">
        <v>1</v>
      </c>
      <c r="DA15" s="64">
        <f t="shared" si="3"/>
        <v>92.013643636363625</v>
      </c>
      <c r="DB15" s="64">
        <f t="shared" si="4"/>
        <v>184.02728727272725</v>
      </c>
      <c r="DC15" s="64">
        <f t="shared" si="5"/>
        <v>276.04093090909089</v>
      </c>
      <c r="DD15" s="64">
        <f t="shared" si="6"/>
        <v>368.0545745454545</v>
      </c>
      <c r="DE15" s="64">
        <f t="shared" si="7"/>
        <v>460.06821818181811</v>
      </c>
      <c r="DF15" s="64">
        <f t="shared" si="8"/>
        <v>552.08186181818178</v>
      </c>
      <c r="DG15" s="64">
        <f t="shared" si="9"/>
        <v>644.09550545454545</v>
      </c>
      <c r="DH15" s="64">
        <f t="shared" si="10"/>
        <v>736.10914909090911</v>
      </c>
      <c r="DI15" s="64">
        <f t="shared" si="11"/>
        <v>828.12279272727278</v>
      </c>
      <c r="DJ15" s="64">
        <f t="shared" si="12"/>
        <v>920.13643636363645</v>
      </c>
      <c r="DK15" s="64">
        <f t="shared" si="13"/>
        <v>1012.1500800000001</v>
      </c>
      <c r="DL15" s="64">
        <f t="shared" si="14"/>
        <v>0</v>
      </c>
      <c r="DM15" s="64">
        <f t="shared" si="15"/>
        <v>0</v>
      </c>
      <c r="DN15" s="64">
        <f t="shared" si="16"/>
        <v>0</v>
      </c>
      <c r="DO15" s="64">
        <f t="shared" si="17"/>
        <v>0</v>
      </c>
      <c r="DP15" s="64">
        <f t="shared" si="18"/>
        <v>0</v>
      </c>
      <c r="DQ15" s="64">
        <f t="shared" si="19"/>
        <v>0</v>
      </c>
      <c r="DR15" s="64">
        <f t="shared" si="20"/>
        <v>0</v>
      </c>
      <c r="DS15" s="64">
        <f t="shared" si="21"/>
        <v>0</v>
      </c>
      <c r="DT15" s="64">
        <f t="shared" si="22"/>
        <v>0</v>
      </c>
      <c r="DU15" s="64">
        <f t="shared" si="23"/>
        <v>0</v>
      </c>
      <c r="DV15" s="64">
        <f t="shared" si="24"/>
        <v>0</v>
      </c>
      <c r="DW15" s="64">
        <f t="shared" si="25"/>
        <v>0</v>
      </c>
      <c r="DX15" s="64">
        <f t="shared" si="26"/>
        <v>0</v>
      </c>
      <c r="DY15" s="64">
        <f t="shared" si="27"/>
        <v>0</v>
      </c>
      <c r="DZ15" s="64">
        <f t="shared" si="28"/>
        <v>0</v>
      </c>
      <c r="EA15" s="64">
        <f t="shared" si="29"/>
        <v>0</v>
      </c>
      <c r="EB15" s="64">
        <f t="shared" si="30"/>
        <v>0</v>
      </c>
      <c r="EC15" s="64">
        <f t="shared" si="31"/>
        <v>0</v>
      </c>
      <c r="ED15" s="64">
        <f t="shared" si="32"/>
        <v>0</v>
      </c>
      <c r="EE15" s="64">
        <f t="shared" si="33"/>
        <v>0</v>
      </c>
      <c r="EF15" s="64">
        <f t="shared" si="34"/>
        <v>0</v>
      </c>
      <c r="EG15" s="64">
        <f t="shared" si="35"/>
        <v>0</v>
      </c>
      <c r="EH15" s="64">
        <f t="shared" si="36"/>
        <v>0</v>
      </c>
      <c r="EI15" s="64">
        <f t="shared" si="37"/>
        <v>0</v>
      </c>
      <c r="EJ15" s="64">
        <f t="shared" si="38"/>
        <v>0</v>
      </c>
      <c r="EK15" s="64">
        <f t="shared" si="39"/>
        <v>0</v>
      </c>
      <c r="EL15" s="64">
        <f t="shared" si="40"/>
        <v>0</v>
      </c>
      <c r="EM15" s="64">
        <f t="shared" si="41"/>
        <v>0</v>
      </c>
      <c r="EN15" s="64">
        <f t="shared" si="42"/>
        <v>0</v>
      </c>
      <c r="EO15" s="64">
        <f t="shared" si="43"/>
        <v>0</v>
      </c>
      <c r="EP15" s="64">
        <f t="shared" si="44"/>
        <v>0</v>
      </c>
      <c r="EQ15" s="64">
        <f t="shared" si="45"/>
        <v>0</v>
      </c>
      <c r="ER15" s="64">
        <f t="shared" si="46"/>
        <v>0</v>
      </c>
      <c r="ES15" s="64">
        <f t="shared" si="47"/>
        <v>0</v>
      </c>
      <c r="ET15" s="64">
        <f t="shared" si="48"/>
        <v>0</v>
      </c>
      <c r="EU15" s="64">
        <f t="shared" si="49"/>
        <v>0</v>
      </c>
      <c r="EV15" s="64">
        <f t="shared" si="50"/>
        <v>0</v>
      </c>
      <c r="EW15" s="64">
        <f t="shared" si="51"/>
        <v>0</v>
      </c>
      <c r="EX15" s="64">
        <f t="shared" si="52"/>
        <v>0</v>
      </c>
      <c r="EY15" s="64">
        <f t="shared" si="53"/>
        <v>0</v>
      </c>
      <c r="EZ15" s="64">
        <f t="shared" si="54"/>
        <v>0</v>
      </c>
      <c r="FA15" s="64">
        <f t="shared" si="55"/>
        <v>0</v>
      </c>
      <c r="FB15" s="64">
        <f t="shared" si="56"/>
        <v>0</v>
      </c>
      <c r="FC15" s="64">
        <f t="shared" si="57"/>
        <v>0</v>
      </c>
      <c r="FD15" s="64">
        <f t="shared" si="58"/>
        <v>0</v>
      </c>
      <c r="FE15" s="64">
        <f t="shared" si="59"/>
        <v>0</v>
      </c>
      <c r="FF15" s="64">
        <f t="shared" si="60"/>
        <v>0</v>
      </c>
      <c r="FG15" s="64">
        <f t="shared" si="61"/>
        <v>0</v>
      </c>
      <c r="FH15" s="64">
        <f t="shared" si="62"/>
        <v>0</v>
      </c>
      <c r="FI15" s="64">
        <f t="shared" si="63"/>
        <v>0</v>
      </c>
      <c r="FJ15" s="64">
        <f t="shared" si="64"/>
        <v>0</v>
      </c>
      <c r="FK15" s="64">
        <f t="shared" si="65"/>
        <v>0</v>
      </c>
      <c r="FL15" s="64">
        <f t="shared" si="66"/>
        <v>0</v>
      </c>
      <c r="FM15" s="64">
        <f t="shared" si="67"/>
        <v>0</v>
      </c>
      <c r="FN15" s="64">
        <f t="shared" si="68"/>
        <v>0</v>
      </c>
      <c r="FO15" s="64">
        <f t="shared" si="69"/>
        <v>0</v>
      </c>
      <c r="FP15" s="64">
        <f t="shared" si="70"/>
        <v>0</v>
      </c>
      <c r="FQ15" s="64">
        <f t="shared" si="71"/>
        <v>0</v>
      </c>
      <c r="FR15" s="64">
        <f t="shared" si="72"/>
        <v>0</v>
      </c>
      <c r="FS15" s="64">
        <f t="shared" si="73"/>
        <v>0</v>
      </c>
      <c r="FT15" s="64">
        <f t="shared" si="74"/>
        <v>0</v>
      </c>
      <c r="FU15" s="64">
        <f t="shared" si="75"/>
        <v>0</v>
      </c>
      <c r="FV15" s="64">
        <f t="shared" si="76"/>
        <v>0</v>
      </c>
      <c r="FW15" s="64">
        <f t="shared" si="77"/>
        <v>0</v>
      </c>
      <c r="FX15" s="64">
        <f t="shared" si="78"/>
        <v>0</v>
      </c>
      <c r="FY15" s="64">
        <f t="shared" si="79"/>
        <v>0</v>
      </c>
      <c r="FZ15" s="64">
        <f t="shared" si="80"/>
        <v>0</v>
      </c>
      <c r="GA15" s="64">
        <f t="shared" si="81"/>
        <v>0</v>
      </c>
      <c r="GB15" s="64">
        <f t="shared" si="82"/>
        <v>0</v>
      </c>
      <c r="GC15" s="64">
        <f t="shared" si="83"/>
        <v>0</v>
      </c>
      <c r="GD15" s="64">
        <f t="shared" si="84"/>
        <v>0</v>
      </c>
      <c r="GE15" s="64">
        <f t="shared" si="85"/>
        <v>0</v>
      </c>
      <c r="GF15" s="64">
        <f t="shared" si="86"/>
        <v>0</v>
      </c>
      <c r="GG15" s="64">
        <f t="shared" si="87"/>
        <v>0</v>
      </c>
      <c r="GH15" s="64">
        <f t="shared" si="88"/>
        <v>0</v>
      </c>
      <c r="GI15" s="64">
        <f t="shared" si="89"/>
        <v>0</v>
      </c>
      <c r="GJ15" s="64">
        <f t="shared" si="90"/>
        <v>0</v>
      </c>
      <c r="GK15" s="64">
        <f t="shared" si="91"/>
        <v>0</v>
      </c>
      <c r="GL15" s="64">
        <f t="shared" si="92"/>
        <v>0</v>
      </c>
      <c r="GM15" s="64">
        <f t="shared" si="93"/>
        <v>0</v>
      </c>
      <c r="GN15" s="64">
        <f t="shared" si="94"/>
        <v>0</v>
      </c>
      <c r="GO15" s="64">
        <f t="shared" si="95"/>
        <v>0</v>
      </c>
      <c r="GP15" s="64">
        <f t="shared" si="96"/>
        <v>0</v>
      </c>
      <c r="GQ15" s="64">
        <f t="shared" si="97"/>
        <v>0</v>
      </c>
      <c r="GR15" s="64">
        <f t="shared" si="98"/>
        <v>0</v>
      </c>
      <c r="GS15" s="64">
        <f t="shared" si="99"/>
        <v>0</v>
      </c>
      <c r="GT15" s="64">
        <f t="shared" si="100"/>
        <v>0</v>
      </c>
      <c r="GU15" s="64">
        <f t="shared" si="101"/>
        <v>0</v>
      </c>
      <c r="GV15" s="64">
        <f t="shared" si="102"/>
        <v>0</v>
      </c>
      <c r="GW15" s="59"/>
      <c r="GX15" s="69"/>
      <c r="GY15" s="69"/>
      <c r="GZ15" s="69"/>
      <c r="HA15" s="69"/>
      <c r="HB15" s="69"/>
    </row>
    <row r="16" spans="1:228" ht="16.149999999999999" hidden="1" x14ac:dyDescent="0.35">
      <c r="A16" s="100"/>
      <c r="B16" s="110">
        <f>Ventilation!F21/1000</f>
        <v>-26.775537292799989</v>
      </c>
      <c r="C16" s="110">
        <f t="shared" ref="C16:C17" si="105">2*B16</f>
        <v>-53.551074585599977</v>
      </c>
      <c r="D16" s="110"/>
      <c r="E16" s="110"/>
      <c r="F16" s="110"/>
      <c r="G16" s="110"/>
      <c r="H16" s="110"/>
      <c r="I16" s="110"/>
      <c r="J16" s="110"/>
      <c r="K16" s="253"/>
      <c r="L16" s="236">
        <v>0</v>
      </c>
      <c r="M16" s="110"/>
      <c r="N16" s="110"/>
      <c r="O16" s="110"/>
      <c r="P16" s="110"/>
      <c r="Q16" s="110"/>
      <c r="R16" s="110"/>
      <c r="S16" s="110"/>
      <c r="T16" s="110"/>
      <c r="U16" s="110"/>
      <c r="V16" s="110"/>
      <c r="W16" s="110">
        <v>0</v>
      </c>
      <c r="X16" s="110">
        <v>0</v>
      </c>
      <c r="Y16" s="110">
        <v>0</v>
      </c>
      <c r="Z16" s="110">
        <v>0</v>
      </c>
      <c r="AA16" s="110">
        <v>0</v>
      </c>
      <c r="AB16" s="110">
        <v>0</v>
      </c>
      <c r="AC16" s="110">
        <v>0</v>
      </c>
      <c r="AD16" s="110">
        <v>0</v>
      </c>
      <c r="AE16" s="110">
        <v>0</v>
      </c>
      <c r="AF16" s="110">
        <v>0</v>
      </c>
      <c r="AG16" s="110">
        <v>0</v>
      </c>
      <c r="AH16" s="110">
        <v>0</v>
      </c>
      <c r="AI16" s="110">
        <v>0</v>
      </c>
      <c r="AJ16" s="110">
        <v>0</v>
      </c>
      <c r="AK16" s="110">
        <v>0</v>
      </c>
      <c r="AL16" s="110">
        <v>0</v>
      </c>
      <c r="AM16" s="110">
        <v>0</v>
      </c>
      <c r="AN16" s="110">
        <v>0</v>
      </c>
      <c r="AO16" s="110">
        <v>0</v>
      </c>
      <c r="AP16" s="110">
        <v>0</v>
      </c>
      <c r="AQ16" s="110">
        <v>0</v>
      </c>
      <c r="AR16" s="110">
        <v>0</v>
      </c>
      <c r="AS16" s="110">
        <v>0</v>
      </c>
      <c r="AT16" s="110">
        <v>0</v>
      </c>
      <c r="AU16" s="110">
        <v>0</v>
      </c>
      <c r="AV16" s="110">
        <v>0</v>
      </c>
      <c r="AW16" s="110">
        <v>0</v>
      </c>
      <c r="AX16" s="110">
        <v>0</v>
      </c>
      <c r="AY16" s="110">
        <v>0</v>
      </c>
      <c r="AZ16" s="110">
        <v>0</v>
      </c>
      <c r="BA16" s="110">
        <v>0</v>
      </c>
      <c r="BB16" s="110">
        <v>0</v>
      </c>
      <c r="BC16" s="110">
        <v>0</v>
      </c>
      <c r="BD16" s="110">
        <v>0</v>
      </c>
      <c r="BE16" s="110">
        <v>0</v>
      </c>
      <c r="BF16" s="110">
        <v>0</v>
      </c>
      <c r="BG16" s="110">
        <v>0</v>
      </c>
      <c r="BH16" s="110">
        <v>0</v>
      </c>
      <c r="BI16" s="110">
        <v>0</v>
      </c>
      <c r="BJ16" s="110">
        <v>0</v>
      </c>
      <c r="BK16" s="110">
        <v>0</v>
      </c>
      <c r="BL16" s="110">
        <v>0</v>
      </c>
      <c r="BM16" s="110">
        <v>0</v>
      </c>
      <c r="BN16" s="110">
        <v>0</v>
      </c>
      <c r="BO16" s="110">
        <v>0</v>
      </c>
      <c r="BP16" s="110">
        <v>0</v>
      </c>
      <c r="BQ16" s="110">
        <v>0</v>
      </c>
      <c r="BR16" s="110">
        <v>0</v>
      </c>
      <c r="BS16" s="110">
        <v>0</v>
      </c>
      <c r="BT16" s="110">
        <v>0</v>
      </c>
      <c r="BU16" s="110">
        <v>0</v>
      </c>
      <c r="BV16" s="110">
        <v>0</v>
      </c>
      <c r="BW16" s="110">
        <v>0</v>
      </c>
      <c r="BX16" s="110">
        <v>0</v>
      </c>
      <c r="BY16" s="110">
        <v>0</v>
      </c>
      <c r="BZ16" s="110">
        <v>0</v>
      </c>
      <c r="CA16" s="110">
        <v>0</v>
      </c>
      <c r="CB16" s="110">
        <v>0</v>
      </c>
      <c r="CC16" s="110">
        <v>0</v>
      </c>
      <c r="CD16" s="110">
        <v>0</v>
      </c>
      <c r="CE16" s="110">
        <v>0</v>
      </c>
      <c r="CF16" s="110">
        <v>0</v>
      </c>
      <c r="CG16" s="110">
        <v>0</v>
      </c>
      <c r="CH16" s="110">
        <v>0</v>
      </c>
      <c r="CI16" s="110">
        <v>0</v>
      </c>
      <c r="CJ16" s="110">
        <v>0</v>
      </c>
      <c r="CK16" s="110">
        <v>0</v>
      </c>
      <c r="CL16" s="110">
        <v>0</v>
      </c>
      <c r="CM16" s="110">
        <v>0</v>
      </c>
      <c r="CN16" s="110">
        <v>0</v>
      </c>
      <c r="CO16" s="110">
        <v>0</v>
      </c>
      <c r="CP16" s="110">
        <v>0</v>
      </c>
      <c r="CQ16" s="110">
        <v>0</v>
      </c>
      <c r="CR16" s="110">
        <v>0</v>
      </c>
      <c r="CS16" s="110">
        <v>0</v>
      </c>
      <c r="CT16" s="110">
        <v>0</v>
      </c>
      <c r="CU16" s="110">
        <v>0</v>
      </c>
      <c r="CV16" s="110">
        <v>0</v>
      </c>
      <c r="CW16" s="111">
        <v>0</v>
      </c>
      <c r="CX16" s="120">
        <f t="shared" si="2"/>
        <v>-80.326611878399973</v>
      </c>
      <c r="CY16" s="120">
        <f t="shared" si="103"/>
        <v>-78.515705974539102</v>
      </c>
      <c r="CZ16" s="58">
        <v>0</v>
      </c>
      <c r="DA16" s="64">
        <f t="shared" si="3"/>
        <v>0</v>
      </c>
      <c r="DB16" s="64">
        <f t="shared" si="4"/>
        <v>0</v>
      </c>
      <c r="DC16" s="64">
        <f t="shared" si="5"/>
        <v>0</v>
      </c>
      <c r="DD16" s="64">
        <f t="shared" si="6"/>
        <v>0</v>
      </c>
      <c r="DE16" s="64">
        <f t="shared" si="7"/>
        <v>0</v>
      </c>
      <c r="DF16" s="64">
        <f t="shared" si="8"/>
        <v>0</v>
      </c>
      <c r="DG16" s="64">
        <f t="shared" si="9"/>
        <v>0</v>
      </c>
      <c r="DH16" s="64">
        <f t="shared" si="10"/>
        <v>0</v>
      </c>
      <c r="DI16" s="64">
        <f t="shared" si="11"/>
        <v>0</v>
      </c>
      <c r="DJ16" s="64">
        <f t="shared" si="12"/>
        <v>0</v>
      </c>
      <c r="DK16" s="64">
        <f t="shared" si="13"/>
        <v>0</v>
      </c>
      <c r="DL16" s="64">
        <f t="shared" si="14"/>
        <v>0</v>
      </c>
      <c r="DM16" s="64">
        <f t="shared" si="15"/>
        <v>0</v>
      </c>
      <c r="DN16" s="64">
        <f t="shared" si="16"/>
        <v>0</v>
      </c>
      <c r="DO16" s="64">
        <f t="shared" si="17"/>
        <v>0</v>
      </c>
      <c r="DP16" s="64">
        <f t="shared" si="18"/>
        <v>0</v>
      </c>
      <c r="DQ16" s="64">
        <f t="shared" si="19"/>
        <v>0</v>
      </c>
      <c r="DR16" s="64">
        <f t="shared" si="20"/>
        <v>0</v>
      </c>
      <c r="DS16" s="64">
        <f t="shared" si="21"/>
        <v>0</v>
      </c>
      <c r="DT16" s="64">
        <f t="shared" si="22"/>
        <v>0</v>
      </c>
      <c r="DU16" s="64">
        <f t="shared" si="23"/>
        <v>0</v>
      </c>
      <c r="DV16" s="64">
        <f t="shared" si="24"/>
        <v>0</v>
      </c>
      <c r="DW16" s="64">
        <f t="shared" si="25"/>
        <v>0</v>
      </c>
      <c r="DX16" s="64">
        <f t="shared" si="26"/>
        <v>0</v>
      </c>
      <c r="DY16" s="64">
        <f t="shared" si="27"/>
        <v>0</v>
      </c>
      <c r="DZ16" s="64">
        <f t="shared" si="28"/>
        <v>0</v>
      </c>
      <c r="EA16" s="64">
        <f t="shared" si="29"/>
        <v>0</v>
      </c>
      <c r="EB16" s="64">
        <f t="shared" si="30"/>
        <v>0</v>
      </c>
      <c r="EC16" s="64">
        <f t="shared" si="31"/>
        <v>0</v>
      </c>
      <c r="ED16" s="64">
        <f t="shared" si="32"/>
        <v>0</v>
      </c>
      <c r="EE16" s="64">
        <f t="shared" si="33"/>
        <v>0</v>
      </c>
      <c r="EF16" s="64">
        <f t="shared" si="34"/>
        <v>0</v>
      </c>
      <c r="EG16" s="64">
        <f t="shared" si="35"/>
        <v>0</v>
      </c>
      <c r="EH16" s="64">
        <f t="shared" si="36"/>
        <v>0</v>
      </c>
      <c r="EI16" s="64">
        <f t="shared" si="37"/>
        <v>0</v>
      </c>
      <c r="EJ16" s="64">
        <f t="shared" si="38"/>
        <v>0</v>
      </c>
      <c r="EK16" s="64">
        <f t="shared" si="39"/>
        <v>0</v>
      </c>
      <c r="EL16" s="64">
        <f t="shared" si="40"/>
        <v>0</v>
      </c>
      <c r="EM16" s="64">
        <f t="shared" si="41"/>
        <v>0</v>
      </c>
      <c r="EN16" s="64">
        <f t="shared" si="42"/>
        <v>0</v>
      </c>
      <c r="EO16" s="64">
        <f t="shared" si="43"/>
        <v>0</v>
      </c>
      <c r="EP16" s="64">
        <f t="shared" si="44"/>
        <v>0</v>
      </c>
      <c r="EQ16" s="64">
        <f t="shared" si="45"/>
        <v>0</v>
      </c>
      <c r="ER16" s="64">
        <f t="shared" si="46"/>
        <v>0</v>
      </c>
      <c r="ES16" s="64">
        <f t="shared" si="47"/>
        <v>0</v>
      </c>
      <c r="ET16" s="64">
        <f t="shared" si="48"/>
        <v>0</v>
      </c>
      <c r="EU16" s="64">
        <f t="shared" si="49"/>
        <v>0</v>
      </c>
      <c r="EV16" s="64">
        <f t="shared" si="50"/>
        <v>0</v>
      </c>
      <c r="EW16" s="64">
        <f t="shared" si="51"/>
        <v>0</v>
      </c>
      <c r="EX16" s="64">
        <f t="shared" si="52"/>
        <v>0</v>
      </c>
      <c r="EY16" s="64">
        <f t="shared" si="53"/>
        <v>0</v>
      </c>
      <c r="EZ16" s="64">
        <f t="shared" si="54"/>
        <v>0</v>
      </c>
      <c r="FA16" s="64">
        <f t="shared" si="55"/>
        <v>0</v>
      </c>
      <c r="FB16" s="64">
        <f t="shared" si="56"/>
        <v>0</v>
      </c>
      <c r="FC16" s="64">
        <f t="shared" si="57"/>
        <v>0</v>
      </c>
      <c r="FD16" s="64">
        <f t="shared" si="58"/>
        <v>0</v>
      </c>
      <c r="FE16" s="64">
        <f t="shared" si="59"/>
        <v>0</v>
      </c>
      <c r="FF16" s="64">
        <f t="shared" si="60"/>
        <v>0</v>
      </c>
      <c r="FG16" s="64">
        <f t="shared" si="61"/>
        <v>0</v>
      </c>
      <c r="FH16" s="64">
        <f t="shared" si="62"/>
        <v>0</v>
      </c>
      <c r="FI16" s="64">
        <f t="shared" si="63"/>
        <v>0</v>
      </c>
      <c r="FJ16" s="64">
        <f t="shared" si="64"/>
        <v>0</v>
      </c>
      <c r="FK16" s="64">
        <f t="shared" si="65"/>
        <v>0</v>
      </c>
      <c r="FL16" s="64">
        <f t="shared" si="66"/>
        <v>0</v>
      </c>
      <c r="FM16" s="64">
        <f t="shared" si="67"/>
        <v>0</v>
      </c>
      <c r="FN16" s="64">
        <f t="shared" si="68"/>
        <v>0</v>
      </c>
      <c r="FO16" s="64">
        <f t="shared" si="69"/>
        <v>0</v>
      </c>
      <c r="FP16" s="64">
        <f t="shared" si="70"/>
        <v>0</v>
      </c>
      <c r="FQ16" s="64">
        <f t="shared" si="71"/>
        <v>0</v>
      </c>
      <c r="FR16" s="64">
        <f t="shared" si="72"/>
        <v>0</v>
      </c>
      <c r="FS16" s="64">
        <f t="shared" si="73"/>
        <v>0</v>
      </c>
      <c r="FT16" s="64">
        <f t="shared" si="74"/>
        <v>0</v>
      </c>
      <c r="FU16" s="64">
        <f t="shared" si="75"/>
        <v>0</v>
      </c>
      <c r="FV16" s="64">
        <f t="shared" si="76"/>
        <v>0</v>
      </c>
      <c r="FW16" s="64">
        <f t="shared" si="77"/>
        <v>0</v>
      </c>
      <c r="FX16" s="64">
        <f t="shared" si="78"/>
        <v>0</v>
      </c>
      <c r="FY16" s="64">
        <f t="shared" si="79"/>
        <v>0</v>
      </c>
      <c r="FZ16" s="64">
        <f t="shared" si="80"/>
        <v>0</v>
      </c>
      <c r="GA16" s="64">
        <f t="shared" si="81"/>
        <v>0</v>
      </c>
      <c r="GB16" s="64">
        <f t="shared" si="82"/>
        <v>0</v>
      </c>
      <c r="GC16" s="64">
        <f t="shared" si="83"/>
        <v>0</v>
      </c>
      <c r="GD16" s="64">
        <f t="shared" si="84"/>
        <v>0</v>
      </c>
      <c r="GE16" s="64">
        <f t="shared" si="85"/>
        <v>0</v>
      </c>
      <c r="GF16" s="64">
        <f t="shared" si="86"/>
        <v>0</v>
      </c>
      <c r="GG16" s="64">
        <f t="shared" si="87"/>
        <v>0</v>
      </c>
      <c r="GH16" s="64">
        <f t="shared" si="88"/>
        <v>0</v>
      </c>
      <c r="GI16" s="64">
        <f t="shared" si="89"/>
        <v>0</v>
      </c>
      <c r="GJ16" s="64">
        <f t="shared" si="90"/>
        <v>0</v>
      </c>
      <c r="GK16" s="64">
        <f t="shared" si="91"/>
        <v>0</v>
      </c>
      <c r="GL16" s="64">
        <f t="shared" si="92"/>
        <v>0</v>
      </c>
      <c r="GM16" s="64">
        <f t="shared" si="93"/>
        <v>0</v>
      </c>
      <c r="GN16" s="64">
        <f t="shared" si="94"/>
        <v>0</v>
      </c>
      <c r="GO16" s="64">
        <f t="shared" si="95"/>
        <v>0</v>
      </c>
      <c r="GP16" s="64">
        <f t="shared" si="96"/>
        <v>0</v>
      </c>
      <c r="GQ16" s="64">
        <f t="shared" si="97"/>
        <v>0</v>
      </c>
      <c r="GR16" s="64">
        <f t="shared" si="98"/>
        <v>0</v>
      </c>
      <c r="GS16" s="64">
        <f t="shared" si="99"/>
        <v>0</v>
      </c>
      <c r="GT16" s="64">
        <f t="shared" si="100"/>
        <v>0</v>
      </c>
      <c r="GU16" s="64">
        <f t="shared" si="101"/>
        <v>0</v>
      </c>
      <c r="GV16" s="64">
        <f t="shared" si="102"/>
        <v>0</v>
      </c>
      <c r="GW16" s="59"/>
      <c r="GX16" s="69"/>
      <c r="GY16" s="69"/>
      <c r="GZ16" s="69"/>
      <c r="HA16" s="69"/>
      <c r="HB16" s="69"/>
    </row>
    <row r="17" spans="1:210" ht="16.149999999999999" hidden="1" x14ac:dyDescent="0.35">
      <c r="A17" s="105"/>
      <c r="B17" s="110">
        <f>Ventilation!F22/1000</f>
        <v>0</v>
      </c>
      <c r="C17" s="110">
        <f t="shared" si="105"/>
        <v>0</v>
      </c>
      <c r="D17" s="110"/>
      <c r="E17" s="110"/>
      <c r="F17" s="110"/>
      <c r="G17" s="110"/>
      <c r="H17" s="110"/>
      <c r="I17" s="110"/>
      <c r="J17" s="110"/>
      <c r="K17" s="253"/>
      <c r="L17" s="236">
        <v>0</v>
      </c>
      <c r="M17" s="110"/>
      <c r="N17" s="110"/>
      <c r="O17" s="110"/>
      <c r="P17" s="110"/>
      <c r="Q17" s="110"/>
      <c r="R17" s="110"/>
      <c r="S17" s="110"/>
      <c r="T17" s="110"/>
      <c r="U17" s="110"/>
      <c r="V17" s="110"/>
      <c r="W17" s="110">
        <v>0</v>
      </c>
      <c r="X17" s="110">
        <v>0</v>
      </c>
      <c r="Y17" s="110">
        <v>0</v>
      </c>
      <c r="Z17" s="110">
        <v>0</v>
      </c>
      <c r="AA17" s="110">
        <v>0</v>
      </c>
      <c r="AB17" s="110">
        <v>0</v>
      </c>
      <c r="AC17" s="110">
        <v>0</v>
      </c>
      <c r="AD17" s="110">
        <v>0</v>
      </c>
      <c r="AE17" s="110">
        <v>0</v>
      </c>
      <c r="AF17" s="110">
        <v>0</v>
      </c>
      <c r="AG17" s="110">
        <v>0</v>
      </c>
      <c r="AH17" s="110">
        <v>0</v>
      </c>
      <c r="AI17" s="110">
        <v>0</v>
      </c>
      <c r="AJ17" s="110">
        <v>0</v>
      </c>
      <c r="AK17" s="110">
        <v>0</v>
      </c>
      <c r="AL17" s="110">
        <v>0</v>
      </c>
      <c r="AM17" s="110">
        <v>0</v>
      </c>
      <c r="AN17" s="110">
        <v>0</v>
      </c>
      <c r="AO17" s="110">
        <v>0</v>
      </c>
      <c r="AP17" s="110">
        <v>0</v>
      </c>
      <c r="AQ17" s="110">
        <v>0</v>
      </c>
      <c r="AR17" s="110">
        <v>0</v>
      </c>
      <c r="AS17" s="110">
        <v>0</v>
      </c>
      <c r="AT17" s="110">
        <v>0</v>
      </c>
      <c r="AU17" s="110">
        <v>0</v>
      </c>
      <c r="AV17" s="110">
        <v>0</v>
      </c>
      <c r="AW17" s="110">
        <v>0</v>
      </c>
      <c r="AX17" s="110">
        <v>0</v>
      </c>
      <c r="AY17" s="110">
        <v>0</v>
      </c>
      <c r="AZ17" s="110">
        <v>0</v>
      </c>
      <c r="BA17" s="110">
        <v>0</v>
      </c>
      <c r="BB17" s="110">
        <v>0</v>
      </c>
      <c r="BC17" s="110">
        <v>0</v>
      </c>
      <c r="BD17" s="110">
        <v>0</v>
      </c>
      <c r="BE17" s="110">
        <v>0</v>
      </c>
      <c r="BF17" s="110">
        <v>0</v>
      </c>
      <c r="BG17" s="110">
        <v>0</v>
      </c>
      <c r="BH17" s="110">
        <v>0</v>
      </c>
      <c r="BI17" s="110">
        <v>0</v>
      </c>
      <c r="BJ17" s="110">
        <v>0</v>
      </c>
      <c r="BK17" s="110">
        <v>0</v>
      </c>
      <c r="BL17" s="110">
        <v>0</v>
      </c>
      <c r="BM17" s="110">
        <v>0</v>
      </c>
      <c r="BN17" s="110">
        <v>0</v>
      </c>
      <c r="BO17" s="110">
        <v>0</v>
      </c>
      <c r="BP17" s="110">
        <v>0</v>
      </c>
      <c r="BQ17" s="110">
        <v>0</v>
      </c>
      <c r="BR17" s="110">
        <v>0</v>
      </c>
      <c r="BS17" s="110">
        <v>0</v>
      </c>
      <c r="BT17" s="110">
        <v>0</v>
      </c>
      <c r="BU17" s="110">
        <v>0</v>
      </c>
      <c r="BV17" s="110">
        <v>0</v>
      </c>
      <c r="BW17" s="110">
        <v>0</v>
      </c>
      <c r="BX17" s="110">
        <v>0</v>
      </c>
      <c r="BY17" s="110">
        <v>0</v>
      </c>
      <c r="BZ17" s="110">
        <v>0</v>
      </c>
      <c r="CA17" s="110">
        <v>0</v>
      </c>
      <c r="CB17" s="110">
        <v>0</v>
      </c>
      <c r="CC17" s="110">
        <v>0</v>
      </c>
      <c r="CD17" s="110">
        <v>0</v>
      </c>
      <c r="CE17" s="110">
        <v>0</v>
      </c>
      <c r="CF17" s="110">
        <v>0</v>
      </c>
      <c r="CG17" s="110">
        <v>0</v>
      </c>
      <c r="CH17" s="110">
        <v>0</v>
      </c>
      <c r="CI17" s="110">
        <v>0</v>
      </c>
      <c r="CJ17" s="110">
        <v>0</v>
      </c>
      <c r="CK17" s="110">
        <v>0</v>
      </c>
      <c r="CL17" s="110">
        <v>0</v>
      </c>
      <c r="CM17" s="110">
        <v>0</v>
      </c>
      <c r="CN17" s="110">
        <v>0</v>
      </c>
      <c r="CO17" s="110">
        <v>0</v>
      </c>
      <c r="CP17" s="110">
        <v>0</v>
      </c>
      <c r="CQ17" s="110">
        <v>0</v>
      </c>
      <c r="CR17" s="110">
        <v>0</v>
      </c>
      <c r="CS17" s="110">
        <v>0</v>
      </c>
      <c r="CT17" s="110">
        <v>0</v>
      </c>
      <c r="CU17" s="110">
        <v>0</v>
      </c>
      <c r="CV17" s="110">
        <v>0</v>
      </c>
      <c r="CW17" s="111">
        <v>0</v>
      </c>
      <c r="CX17" s="120">
        <f t="shared" si="2"/>
        <v>0</v>
      </c>
      <c r="CY17" s="120">
        <f t="shared" si="103"/>
        <v>0</v>
      </c>
      <c r="CZ17" s="58">
        <v>0</v>
      </c>
      <c r="DA17" s="64">
        <f t="shared" si="3"/>
        <v>0</v>
      </c>
      <c r="DB17" s="64">
        <f t="shared" si="4"/>
        <v>0</v>
      </c>
      <c r="DC17" s="64">
        <f t="shared" si="5"/>
        <v>0</v>
      </c>
      <c r="DD17" s="64">
        <f t="shared" si="6"/>
        <v>0</v>
      </c>
      <c r="DE17" s="64">
        <f t="shared" si="7"/>
        <v>0</v>
      </c>
      <c r="DF17" s="64">
        <f t="shared" si="8"/>
        <v>0</v>
      </c>
      <c r="DG17" s="64">
        <f t="shared" si="9"/>
        <v>0</v>
      </c>
      <c r="DH17" s="64">
        <f t="shared" si="10"/>
        <v>0</v>
      </c>
      <c r="DI17" s="64">
        <f t="shared" si="11"/>
        <v>0</v>
      </c>
      <c r="DJ17" s="64">
        <f t="shared" si="12"/>
        <v>0</v>
      </c>
      <c r="DK17" s="64">
        <f t="shared" si="13"/>
        <v>0</v>
      </c>
      <c r="DL17" s="64">
        <f t="shared" si="14"/>
        <v>0</v>
      </c>
      <c r="DM17" s="64">
        <f t="shared" si="15"/>
        <v>0</v>
      </c>
      <c r="DN17" s="64">
        <f t="shared" si="16"/>
        <v>0</v>
      </c>
      <c r="DO17" s="64">
        <f t="shared" si="17"/>
        <v>0</v>
      </c>
      <c r="DP17" s="64">
        <f t="shared" si="18"/>
        <v>0</v>
      </c>
      <c r="DQ17" s="64">
        <f t="shared" si="19"/>
        <v>0</v>
      </c>
      <c r="DR17" s="64">
        <f t="shared" si="20"/>
        <v>0</v>
      </c>
      <c r="DS17" s="64">
        <f t="shared" si="21"/>
        <v>0</v>
      </c>
      <c r="DT17" s="64">
        <f t="shared" si="22"/>
        <v>0</v>
      </c>
      <c r="DU17" s="64">
        <f t="shared" si="23"/>
        <v>0</v>
      </c>
      <c r="DV17" s="64">
        <f t="shared" si="24"/>
        <v>0</v>
      </c>
      <c r="DW17" s="64">
        <f t="shared" si="25"/>
        <v>0</v>
      </c>
      <c r="DX17" s="64">
        <f t="shared" si="26"/>
        <v>0</v>
      </c>
      <c r="DY17" s="64">
        <f t="shared" si="27"/>
        <v>0</v>
      </c>
      <c r="DZ17" s="64">
        <f t="shared" si="28"/>
        <v>0</v>
      </c>
      <c r="EA17" s="64">
        <f t="shared" si="29"/>
        <v>0</v>
      </c>
      <c r="EB17" s="64">
        <f t="shared" si="30"/>
        <v>0</v>
      </c>
      <c r="EC17" s="64">
        <f t="shared" si="31"/>
        <v>0</v>
      </c>
      <c r="ED17" s="64">
        <f t="shared" si="32"/>
        <v>0</v>
      </c>
      <c r="EE17" s="64">
        <f t="shared" si="33"/>
        <v>0</v>
      </c>
      <c r="EF17" s="64">
        <f t="shared" si="34"/>
        <v>0</v>
      </c>
      <c r="EG17" s="64">
        <f t="shared" si="35"/>
        <v>0</v>
      </c>
      <c r="EH17" s="64">
        <f t="shared" si="36"/>
        <v>0</v>
      </c>
      <c r="EI17" s="64">
        <f t="shared" si="37"/>
        <v>0</v>
      </c>
      <c r="EJ17" s="64">
        <f t="shared" si="38"/>
        <v>0</v>
      </c>
      <c r="EK17" s="64">
        <f t="shared" si="39"/>
        <v>0</v>
      </c>
      <c r="EL17" s="64">
        <f t="shared" si="40"/>
        <v>0</v>
      </c>
      <c r="EM17" s="64">
        <f t="shared" si="41"/>
        <v>0</v>
      </c>
      <c r="EN17" s="64">
        <f t="shared" si="42"/>
        <v>0</v>
      </c>
      <c r="EO17" s="64">
        <f t="shared" si="43"/>
        <v>0</v>
      </c>
      <c r="EP17" s="64">
        <f t="shared" si="44"/>
        <v>0</v>
      </c>
      <c r="EQ17" s="64">
        <f t="shared" si="45"/>
        <v>0</v>
      </c>
      <c r="ER17" s="64">
        <f t="shared" si="46"/>
        <v>0</v>
      </c>
      <c r="ES17" s="64">
        <f t="shared" si="47"/>
        <v>0</v>
      </c>
      <c r="ET17" s="64">
        <f t="shared" si="48"/>
        <v>0</v>
      </c>
      <c r="EU17" s="64">
        <f t="shared" si="49"/>
        <v>0</v>
      </c>
      <c r="EV17" s="64">
        <f t="shared" si="50"/>
        <v>0</v>
      </c>
      <c r="EW17" s="64">
        <f t="shared" si="51"/>
        <v>0</v>
      </c>
      <c r="EX17" s="64">
        <f t="shared" si="52"/>
        <v>0</v>
      </c>
      <c r="EY17" s="64">
        <f t="shared" si="53"/>
        <v>0</v>
      </c>
      <c r="EZ17" s="64">
        <f t="shared" si="54"/>
        <v>0</v>
      </c>
      <c r="FA17" s="64">
        <f t="shared" si="55"/>
        <v>0</v>
      </c>
      <c r="FB17" s="64">
        <f t="shared" si="56"/>
        <v>0</v>
      </c>
      <c r="FC17" s="64">
        <f t="shared" si="57"/>
        <v>0</v>
      </c>
      <c r="FD17" s="64">
        <f t="shared" si="58"/>
        <v>0</v>
      </c>
      <c r="FE17" s="64">
        <f t="shared" si="59"/>
        <v>0</v>
      </c>
      <c r="FF17" s="64">
        <f t="shared" si="60"/>
        <v>0</v>
      </c>
      <c r="FG17" s="64">
        <f t="shared" si="61"/>
        <v>0</v>
      </c>
      <c r="FH17" s="64">
        <f t="shared" si="62"/>
        <v>0</v>
      </c>
      <c r="FI17" s="64">
        <f t="shared" si="63"/>
        <v>0</v>
      </c>
      <c r="FJ17" s="64">
        <f t="shared" si="64"/>
        <v>0</v>
      </c>
      <c r="FK17" s="64">
        <f t="shared" si="65"/>
        <v>0</v>
      </c>
      <c r="FL17" s="64">
        <f t="shared" si="66"/>
        <v>0</v>
      </c>
      <c r="FM17" s="64">
        <f t="shared" si="67"/>
        <v>0</v>
      </c>
      <c r="FN17" s="64">
        <f t="shared" si="68"/>
        <v>0</v>
      </c>
      <c r="FO17" s="64">
        <f t="shared" si="69"/>
        <v>0</v>
      </c>
      <c r="FP17" s="64">
        <f t="shared" si="70"/>
        <v>0</v>
      </c>
      <c r="FQ17" s="64">
        <f t="shared" si="71"/>
        <v>0</v>
      </c>
      <c r="FR17" s="64">
        <f t="shared" si="72"/>
        <v>0</v>
      </c>
      <c r="FS17" s="64">
        <f t="shared" si="73"/>
        <v>0</v>
      </c>
      <c r="FT17" s="64">
        <f t="shared" si="74"/>
        <v>0</v>
      </c>
      <c r="FU17" s="64">
        <f t="shared" si="75"/>
        <v>0</v>
      </c>
      <c r="FV17" s="64">
        <f t="shared" si="76"/>
        <v>0</v>
      </c>
      <c r="FW17" s="64">
        <f t="shared" si="77"/>
        <v>0</v>
      </c>
      <c r="FX17" s="64">
        <f t="shared" si="78"/>
        <v>0</v>
      </c>
      <c r="FY17" s="64">
        <f t="shared" si="79"/>
        <v>0</v>
      </c>
      <c r="FZ17" s="64">
        <f t="shared" si="80"/>
        <v>0</v>
      </c>
      <c r="GA17" s="64">
        <f t="shared" si="81"/>
        <v>0</v>
      </c>
      <c r="GB17" s="64">
        <f t="shared" si="82"/>
        <v>0</v>
      </c>
      <c r="GC17" s="64">
        <f t="shared" si="83"/>
        <v>0</v>
      </c>
      <c r="GD17" s="64">
        <f t="shared" si="84"/>
        <v>0</v>
      </c>
      <c r="GE17" s="64">
        <f t="shared" si="85"/>
        <v>0</v>
      </c>
      <c r="GF17" s="64">
        <f t="shared" si="86"/>
        <v>0</v>
      </c>
      <c r="GG17" s="64">
        <f t="shared" si="87"/>
        <v>0</v>
      </c>
      <c r="GH17" s="64">
        <f t="shared" si="88"/>
        <v>0</v>
      </c>
      <c r="GI17" s="64">
        <f t="shared" si="89"/>
        <v>0</v>
      </c>
      <c r="GJ17" s="64">
        <f t="shared" si="90"/>
        <v>0</v>
      </c>
      <c r="GK17" s="64">
        <f t="shared" si="91"/>
        <v>0</v>
      </c>
      <c r="GL17" s="64">
        <f t="shared" si="92"/>
        <v>0</v>
      </c>
      <c r="GM17" s="64">
        <f t="shared" si="93"/>
        <v>0</v>
      </c>
      <c r="GN17" s="64">
        <f t="shared" si="94"/>
        <v>0</v>
      </c>
      <c r="GO17" s="64">
        <f t="shared" si="95"/>
        <v>0</v>
      </c>
      <c r="GP17" s="64">
        <f t="shared" si="96"/>
        <v>0</v>
      </c>
      <c r="GQ17" s="64">
        <f t="shared" si="97"/>
        <v>0</v>
      </c>
      <c r="GR17" s="64">
        <f t="shared" si="98"/>
        <v>0</v>
      </c>
      <c r="GS17" s="64">
        <f t="shared" si="99"/>
        <v>0</v>
      </c>
      <c r="GT17" s="64">
        <f t="shared" si="100"/>
        <v>0</v>
      </c>
      <c r="GU17" s="64">
        <f t="shared" si="101"/>
        <v>0</v>
      </c>
      <c r="GV17" s="64">
        <f t="shared" si="102"/>
        <v>0</v>
      </c>
      <c r="GW17" s="59"/>
      <c r="GX17" s="69"/>
      <c r="GY17" s="69"/>
      <c r="GZ17" s="69"/>
      <c r="HA17" s="69"/>
      <c r="HB17" s="69"/>
    </row>
    <row r="18" spans="1:210" ht="31.15" x14ac:dyDescent="0.35">
      <c r="A18" s="104" t="s">
        <v>303</v>
      </c>
      <c r="B18" s="110">
        <f>Ventilation!F21/1000</f>
        <v>-26.775537292799989</v>
      </c>
      <c r="C18" s="110">
        <f>2*B18</f>
        <v>-53.551074585599977</v>
      </c>
      <c r="D18" s="110">
        <f>C18+$B$18</f>
        <v>-80.326611878399973</v>
      </c>
      <c r="E18" s="110">
        <f t="shared" ref="E18:L18" si="106">D18+$B$18</f>
        <v>-107.10214917119995</v>
      </c>
      <c r="F18" s="110">
        <f t="shared" si="106"/>
        <v>-133.87768646399994</v>
      </c>
      <c r="G18" s="110">
        <f t="shared" si="106"/>
        <v>-160.65322375679992</v>
      </c>
      <c r="H18" s="110">
        <f t="shared" si="106"/>
        <v>-187.4287610495999</v>
      </c>
      <c r="I18" s="110">
        <f t="shared" si="106"/>
        <v>-214.20429834239988</v>
      </c>
      <c r="J18" s="110">
        <f t="shared" si="106"/>
        <v>-240.97983563519986</v>
      </c>
      <c r="K18" s="110">
        <f t="shared" si="106"/>
        <v>-267.75537292799987</v>
      </c>
      <c r="L18" s="110">
        <f t="shared" si="106"/>
        <v>-294.53091022079985</v>
      </c>
      <c r="M18" s="110"/>
      <c r="N18" s="110"/>
      <c r="O18" s="110"/>
      <c r="P18" s="110"/>
      <c r="Q18" s="110"/>
      <c r="R18" s="110"/>
      <c r="S18" s="110"/>
      <c r="T18" s="110"/>
      <c r="U18" s="110"/>
      <c r="V18" s="110"/>
      <c r="W18" s="110">
        <v>0</v>
      </c>
      <c r="X18" s="110">
        <v>0</v>
      </c>
      <c r="Y18" s="110">
        <v>0</v>
      </c>
      <c r="Z18" s="110">
        <v>0</v>
      </c>
      <c r="AA18" s="110">
        <v>0</v>
      </c>
      <c r="AB18" s="110">
        <v>0</v>
      </c>
      <c r="AC18" s="110">
        <v>0</v>
      </c>
      <c r="AD18" s="110">
        <v>0</v>
      </c>
      <c r="AE18" s="110">
        <v>0</v>
      </c>
      <c r="AF18" s="110">
        <v>0</v>
      </c>
      <c r="AG18" s="110">
        <v>0</v>
      </c>
      <c r="AH18" s="110">
        <v>0</v>
      </c>
      <c r="AI18" s="110">
        <v>0</v>
      </c>
      <c r="AJ18" s="110">
        <v>0</v>
      </c>
      <c r="AK18" s="110">
        <v>0</v>
      </c>
      <c r="AL18" s="110">
        <v>0</v>
      </c>
      <c r="AM18" s="110">
        <v>0</v>
      </c>
      <c r="AN18" s="110">
        <v>0</v>
      </c>
      <c r="AO18" s="110">
        <v>0</v>
      </c>
      <c r="AP18" s="110">
        <v>0</v>
      </c>
      <c r="AQ18" s="110">
        <v>0</v>
      </c>
      <c r="AR18" s="110">
        <v>0</v>
      </c>
      <c r="AS18" s="110">
        <v>0</v>
      </c>
      <c r="AT18" s="110">
        <v>0</v>
      </c>
      <c r="AU18" s="110">
        <v>0</v>
      </c>
      <c r="AV18" s="110">
        <v>0</v>
      </c>
      <c r="AW18" s="110">
        <v>0</v>
      </c>
      <c r="AX18" s="110">
        <v>0</v>
      </c>
      <c r="AY18" s="110">
        <v>0</v>
      </c>
      <c r="AZ18" s="110">
        <v>0</v>
      </c>
      <c r="BA18" s="110">
        <v>0</v>
      </c>
      <c r="BB18" s="110">
        <v>0</v>
      </c>
      <c r="BC18" s="110">
        <v>0</v>
      </c>
      <c r="BD18" s="110">
        <v>0</v>
      </c>
      <c r="BE18" s="110">
        <v>0</v>
      </c>
      <c r="BF18" s="110">
        <v>0</v>
      </c>
      <c r="BG18" s="110">
        <v>0</v>
      </c>
      <c r="BH18" s="110">
        <v>0</v>
      </c>
      <c r="BI18" s="110">
        <v>0</v>
      </c>
      <c r="BJ18" s="110">
        <v>0</v>
      </c>
      <c r="BK18" s="110">
        <v>0</v>
      </c>
      <c r="BL18" s="110">
        <v>0</v>
      </c>
      <c r="BM18" s="110">
        <v>0</v>
      </c>
      <c r="BN18" s="110">
        <v>0</v>
      </c>
      <c r="BO18" s="110">
        <v>0</v>
      </c>
      <c r="BP18" s="110">
        <v>0</v>
      </c>
      <c r="BQ18" s="110">
        <v>0</v>
      </c>
      <c r="BR18" s="110">
        <v>0</v>
      </c>
      <c r="BS18" s="110">
        <v>0</v>
      </c>
      <c r="BT18" s="110">
        <v>0</v>
      </c>
      <c r="BU18" s="110">
        <v>0</v>
      </c>
      <c r="BV18" s="110">
        <v>0</v>
      </c>
      <c r="BW18" s="110">
        <v>0</v>
      </c>
      <c r="BX18" s="110">
        <v>0</v>
      </c>
      <c r="BY18" s="110">
        <v>0</v>
      </c>
      <c r="BZ18" s="110">
        <v>0</v>
      </c>
      <c r="CA18" s="110">
        <v>0</v>
      </c>
      <c r="CB18" s="110">
        <v>0</v>
      </c>
      <c r="CC18" s="110">
        <v>0</v>
      </c>
      <c r="CD18" s="110">
        <v>0</v>
      </c>
      <c r="CE18" s="110">
        <v>0</v>
      </c>
      <c r="CF18" s="110">
        <v>0</v>
      </c>
      <c r="CG18" s="110">
        <v>0</v>
      </c>
      <c r="CH18" s="110">
        <v>0</v>
      </c>
      <c r="CI18" s="110">
        <v>0</v>
      </c>
      <c r="CJ18" s="110">
        <v>0</v>
      </c>
      <c r="CK18" s="110">
        <v>0</v>
      </c>
      <c r="CL18" s="110">
        <v>0</v>
      </c>
      <c r="CM18" s="110">
        <v>0</v>
      </c>
      <c r="CN18" s="110">
        <v>0</v>
      </c>
      <c r="CO18" s="110">
        <v>0</v>
      </c>
      <c r="CP18" s="110">
        <v>0</v>
      </c>
      <c r="CQ18" s="110">
        <v>0</v>
      </c>
      <c r="CR18" s="110">
        <v>0</v>
      </c>
      <c r="CS18" s="110">
        <v>0</v>
      </c>
      <c r="CT18" s="110">
        <v>0</v>
      </c>
      <c r="CU18" s="110">
        <v>0</v>
      </c>
      <c r="CV18" s="110">
        <v>0</v>
      </c>
      <c r="CW18" s="111">
        <v>0</v>
      </c>
      <c r="CX18" s="120">
        <f t="shared" si="2"/>
        <v>-1767.185461324799</v>
      </c>
      <c r="CY18" s="120">
        <f t="shared" si="103"/>
        <v>-1411.1316784683056</v>
      </c>
      <c r="CZ18" s="58">
        <v>1</v>
      </c>
      <c r="DA18" s="64">
        <f t="shared" si="3"/>
        <v>-26.775537292799989</v>
      </c>
      <c r="DB18" s="64">
        <f t="shared" si="4"/>
        <v>-53.551074585599977</v>
      </c>
      <c r="DC18" s="64">
        <f t="shared" si="5"/>
        <v>-80.326611878399973</v>
      </c>
      <c r="DD18" s="64">
        <f t="shared" si="6"/>
        <v>-107.10214917119995</v>
      </c>
      <c r="DE18" s="64">
        <f t="shared" si="7"/>
        <v>-133.87768646399994</v>
      </c>
      <c r="DF18" s="64">
        <f t="shared" si="8"/>
        <v>-160.65322375679992</v>
      </c>
      <c r="DG18" s="64">
        <f t="shared" si="9"/>
        <v>-187.4287610495999</v>
      </c>
      <c r="DH18" s="64">
        <f t="shared" si="10"/>
        <v>-214.20429834239988</v>
      </c>
      <c r="DI18" s="64">
        <f t="shared" si="11"/>
        <v>-240.97983563519986</v>
      </c>
      <c r="DJ18" s="64">
        <f t="shared" si="12"/>
        <v>-267.75537292799987</v>
      </c>
      <c r="DK18" s="64">
        <f t="shared" si="13"/>
        <v>-294.53091022079985</v>
      </c>
      <c r="DL18" s="64">
        <f t="shared" si="14"/>
        <v>0</v>
      </c>
      <c r="DM18" s="64">
        <f t="shared" si="15"/>
        <v>0</v>
      </c>
      <c r="DN18" s="64">
        <f t="shared" si="16"/>
        <v>0</v>
      </c>
      <c r="DO18" s="64">
        <f t="shared" si="17"/>
        <v>0</v>
      </c>
      <c r="DP18" s="64">
        <f t="shared" si="18"/>
        <v>0</v>
      </c>
      <c r="DQ18" s="64">
        <f t="shared" si="19"/>
        <v>0</v>
      </c>
      <c r="DR18" s="64">
        <f t="shared" si="20"/>
        <v>0</v>
      </c>
      <c r="DS18" s="64">
        <f t="shared" si="21"/>
        <v>0</v>
      </c>
      <c r="DT18" s="64">
        <f t="shared" si="22"/>
        <v>0</v>
      </c>
      <c r="DU18" s="64">
        <f t="shared" si="23"/>
        <v>0</v>
      </c>
      <c r="DV18" s="64">
        <f t="shared" si="24"/>
        <v>0</v>
      </c>
      <c r="DW18" s="64">
        <f t="shared" si="25"/>
        <v>0</v>
      </c>
      <c r="DX18" s="64">
        <f t="shared" si="26"/>
        <v>0</v>
      </c>
      <c r="DY18" s="64">
        <f t="shared" si="27"/>
        <v>0</v>
      </c>
      <c r="DZ18" s="64">
        <f t="shared" si="28"/>
        <v>0</v>
      </c>
      <c r="EA18" s="64">
        <f t="shared" si="29"/>
        <v>0</v>
      </c>
      <c r="EB18" s="64">
        <f t="shared" si="30"/>
        <v>0</v>
      </c>
      <c r="EC18" s="64">
        <f t="shared" si="31"/>
        <v>0</v>
      </c>
      <c r="ED18" s="64">
        <f t="shared" si="32"/>
        <v>0</v>
      </c>
      <c r="EE18" s="64">
        <f t="shared" si="33"/>
        <v>0</v>
      </c>
      <c r="EF18" s="64">
        <f t="shared" si="34"/>
        <v>0</v>
      </c>
      <c r="EG18" s="64">
        <f t="shared" si="35"/>
        <v>0</v>
      </c>
      <c r="EH18" s="64">
        <f t="shared" si="36"/>
        <v>0</v>
      </c>
      <c r="EI18" s="64">
        <f t="shared" si="37"/>
        <v>0</v>
      </c>
      <c r="EJ18" s="64">
        <f t="shared" si="38"/>
        <v>0</v>
      </c>
      <c r="EK18" s="64">
        <f t="shared" si="39"/>
        <v>0</v>
      </c>
      <c r="EL18" s="64">
        <f t="shared" si="40"/>
        <v>0</v>
      </c>
      <c r="EM18" s="64">
        <f t="shared" si="41"/>
        <v>0</v>
      </c>
      <c r="EN18" s="64">
        <f t="shared" si="42"/>
        <v>0</v>
      </c>
      <c r="EO18" s="64">
        <f t="shared" si="43"/>
        <v>0</v>
      </c>
      <c r="EP18" s="64">
        <f t="shared" si="44"/>
        <v>0</v>
      </c>
      <c r="EQ18" s="64">
        <f t="shared" si="45"/>
        <v>0</v>
      </c>
      <c r="ER18" s="64">
        <f t="shared" si="46"/>
        <v>0</v>
      </c>
      <c r="ES18" s="64">
        <f t="shared" si="47"/>
        <v>0</v>
      </c>
      <c r="ET18" s="64">
        <f t="shared" si="48"/>
        <v>0</v>
      </c>
      <c r="EU18" s="64">
        <f t="shared" si="49"/>
        <v>0</v>
      </c>
      <c r="EV18" s="64">
        <f t="shared" si="50"/>
        <v>0</v>
      </c>
      <c r="EW18" s="64">
        <f t="shared" si="51"/>
        <v>0</v>
      </c>
      <c r="EX18" s="64">
        <f t="shared" si="52"/>
        <v>0</v>
      </c>
      <c r="EY18" s="64">
        <f t="shared" si="53"/>
        <v>0</v>
      </c>
      <c r="EZ18" s="64">
        <f t="shared" si="54"/>
        <v>0</v>
      </c>
      <c r="FA18" s="64">
        <f t="shared" si="55"/>
        <v>0</v>
      </c>
      <c r="FB18" s="64">
        <f t="shared" si="56"/>
        <v>0</v>
      </c>
      <c r="FC18" s="64">
        <f t="shared" si="57"/>
        <v>0</v>
      </c>
      <c r="FD18" s="64">
        <f t="shared" si="58"/>
        <v>0</v>
      </c>
      <c r="FE18" s="64">
        <f t="shared" si="59"/>
        <v>0</v>
      </c>
      <c r="FF18" s="64">
        <f t="shared" si="60"/>
        <v>0</v>
      </c>
      <c r="FG18" s="64">
        <f t="shared" si="61"/>
        <v>0</v>
      </c>
      <c r="FH18" s="64">
        <f t="shared" si="62"/>
        <v>0</v>
      </c>
      <c r="FI18" s="64">
        <f t="shared" si="63"/>
        <v>0</v>
      </c>
      <c r="FJ18" s="64">
        <f t="shared" si="64"/>
        <v>0</v>
      </c>
      <c r="FK18" s="64">
        <f t="shared" si="65"/>
        <v>0</v>
      </c>
      <c r="FL18" s="64">
        <f t="shared" si="66"/>
        <v>0</v>
      </c>
      <c r="FM18" s="64">
        <f t="shared" si="67"/>
        <v>0</v>
      </c>
      <c r="FN18" s="64">
        <f t="shared" si="68"/>
        <v>0</v>
      </c>
      <c r="FO18" s="64">
        <f t="shared" si="69"/>
        <v>0</v>
      </c>
      <c r="FP18" s="64">
        <f t="shared" si="70"/>
        <v>0</v>
      </c>
      <c r="FQ18" s="64">
        <f t="shared" si="71"/>
        <v>0</v>
      </c>
      <c r="FR18" s="64">
        <f t="shared" si="72"/>
        <v>0</v>
      </c>
      <c r="FS18" s="64">
        <f t="shared" si="73"/>
        <v>0</v>
      </c>
      <c r="FT18" s="64">
        <f t="shared" si="74"/>
        <v>0</v>
      </c>
      <c r="FU18" s="64">
        <f t="shared" si="75"/>
        <v>0</v>
      </c>
      <c r="FV18" s="64">
        <f t="shared" si="76"/>
        <v>0</v>
      </c>
      <c r="FW18" s="64">
        <f t="shared" si="77"/>
        <v>0</v>
      </c>
      <c r="FX18" s="64">
        <f t="shared" si="78"/>
        <v>0</v>
      </c>
      <c r="FY18" s="64">
        <f t="shared" si="79"/>
        <v>0</v>
      </c>
      <c r="FZ18" s="64">
        <f t="shared" si="80"/>
        <v>0</v>
      </c>
      <c r="GA18" s="64">
        <f t="shared" si="81"/>
        <v>0</v>
      </c>
      <c r="GB18" s="64">
        <f t="shared" si="82"/>
        <v>0</v>
      </c>
      <c r="GC18" s="64">
        <f t="shared" si="83"/>
        <v>0</v>
      </c>
      <c r="GD18" s="64">
        <f t="shared" si="84"/>
        <v>0</v>
      </c>
      <c r="GE18" s="64">
        <f t="shared" si="85"/>
        <v>0</v>
      </c>
      <c r="GF18" s="64">
        <f t="shared" si="86"/>
        <v>0</v>
      </c>
      <c r="GG18" s="64">
        <f t="shared" si="87"/>
        <v>0</v>
      </c>
      <c r="GH18" s="64">
        <f t="shared" si="88"/>
        <v>0</v>
      </c>
      <c r="GI18" s="64">
        <f t="shared" si="89"/>
        <v>0</v>
      </c>
      <c r="GJ18" s="64">
        <f t="shared" si="90"/>
        <v>0</v>
      </c>
      <c r="GK18" s="64">
        <f t="shared" si="91"/>
        <v>0</v>
      </c>
      <c r="GL18" s="64">
        <f t="shared" si="92"/>
        <v>0</v>
      </c>
      <c r="GM18" s="64">
        <f t="shared" si="93"/>
        <v>0</v>
      </c>
      <c r="GN18" s="64">
        <f t="shared" si="94"/>
        <v>0</v>
      </c>
      <c r="GO18" s="64">
        <f t="shared" si="95"/>
        <v>0</v>
      </c>
      <c r="GP18" s="64">
        <f t="shared" si="96"/>
        <v>0</v>
      </c>
      <c r="GQ18" s="64">
        <f t="shared" si="97"/>
        <v>0</v>
      </c>
      <c r="GR18" s="64">
        <f t="shared" si="98"/>
        <v>0</v>
      </c>
      <c r="GS18" s="64">
        <f t="shared" si="99"/>
        <v>0</v>
      </c>
      <c r="GT18" s="64">
        <f t="shared" si="100"/>
        <v>0</v>
      </c>
      <c r="GU18" s="64">
        <f t="shared" si="101"/>
        <v>0</v>
      </c>
      <c r="GV18" s="64">
        <f t="shared" si="102"/>
        <v>0</v>
      </c>
      <c r="GW18" s="59"/>
      <c r="GX18" s="69"/>
      <c r="GY18" s="69"/>
      <c r="GZ18" s="69"/>
      <c r="HA18" s="69"/>
      <c r="HB18" s="69"/>
    </row>
    <row r="19" spans="1:210" ht="16.149999999999999" hidden="1" x14ac:dyDescent="0.35">
      <c r="A19" s="100"/>
      <c r="B19" s="110"/>
      <c r="C19" s="110"/>
      <c r="D19" s="110"/>
      <c r="E19" s="110"/>
      <c r="F19" s="110"/>
      <c r="G19" s="110"/>
      <c r="H19" s="110"/>
      <c r="I19" s="110"/>
      <c r="J19" s="110"/>
      <c r="K19" s="253"/>
      <c r="L19" s="236">
        <v>0</v>
      </c>
      <c r="M19" s="110">
        <v>0</v>
      </c>
      <c r="N19" s="110">
        <v>0</v>
      </c>
      <c r="O19" s="110">
        <v>0</v>
      </c>
      <c r="P19" s="110">
        <v>0</v>
      </c>
      <c r="Q19" s="110">
        <v>0</v>
      </c>
      <c r="R19" s="110">
        <v>0</v>
      </c>
      <c r="S19" s="110">
        <v>0</v>
      </c>
      <c r="T19" s="110">
        <v>0</v>
      </c>
      <c r="U19" s="110">
        <v>0</v>
      </c>
      <c r="V19" s="110">
        <v>0</v>
      </c>
      <c r="W19" s="110">
        <v>0</v>
      </c>
      <c r="X19" s="110">
        <v>0</v>
      </c>
      <c r="Y19" s="110">
        <v>0</v>
      </c>
      <c r="Z19" s="110">
        <v>0</v>
      </c>
      <c r="AA19" s="110">
        <v>0</v>
      </c>
      <c r="AB19" s="110">
        <v>0</v>
      </c>
      <c r="AC19" s="110">
        <v>0</v>
      </c>
      <c r="AD19" s="110">
        <v>0</v>
      </c>
      <c r="AE19" s="110">
        <v>0</v>
      </c>
      <c r="AF19" s="110">
        <v>0</v>
      </c>
      <c r="AG19" s="110">
        <v>0</v>
      </c>
      <c r="AH19" s="110">
        <v>0</v>
      </c>
      <c r="AI19" s="110">
        <v>0</v>
      </c>
      <c r="AJ19" s="110">
        <v>0</v>
      </c>
      <c r="AK19" s="110">
        <v>0</v>
      </c>
      <c r="AL19" s="110">
        <v>0</v>
      </c>
      <c r="AM19" s="110">
        <v>0</v>
      </c>
      <c r="AN19" s="110">
        <v>0</v>
      </c>
      <c r="AO19" s="110">
        <v>0</v>
      </c>
      <c r="AP19" s="110">
        <v>0</v>
      </c>
      <c r="AQ19" s="110">
        <v>0</v>
      </c>
      <c r="AR19" s="110">
        <v>0</v>
      </c>
      <c r="AS19" s="110">
        <v>0</v>
      </c>
      <c r="AT19" s="110">
        <v>0</v>
      </c>
      <c r="AU19" s="110">
        <v>0</v>
      </c>
      <c r="AV19" s="110">
        <v>0</v>
      </c>
      <c r="AW19" s="110">
        <v>0</v>
      </c>
      <c r="AX19" s="110">
        <v>0</v>
      </c>
      <c r="AY19" s="110">
        <v>0</v>
      </c>
      <c r="AZ19" s="110">
        <v>0</v>
      </c>
      <c r="BA19" s="110">
        <v>0</v>
      </c>
      <c r="BB19" s="110">
        <v>0</v>
      </c>
      <c r="BC19" s="110">
        <v>0</v>
      </c>
      <c r="BD19" s="110">
        <v>0</v>
      </c>
      <c r="BE19" s="110">
        <v>0</v>
      </c>
      <c r="BF19" s="110">
        <v>0</v>
      </c>
      <c r="BG19" s="110">
        <v>0</v>
      </c>
      <c r="BH19" s="110">
        <v>0</v>
      </c>
      <c r="BI19" s="110">
        <v>0</v>
      </c>
      <c r="BJ19" s="110">
        <v>0</v>
      </c>
      <c r="BK19" s="110">
        <v>0</v>
      </c>
      <c r="BL19" s="110">
        <v>0</v>
      </c>
      <c r="BM19" s="110">
        <v>0</v>
      </c>
      <c r="BN19" s="110">
        <v>0</v>
      </c>
      <c r="BO19" s="110">
        <v>0</v>
      </c>
      <c r="BP19" s="110">
        <v>0</v>
      </c>
      <c r="BQ19" s="110">
        <v>0</v>
      </c>
      <c r="BR19" s="110">
        <v>0</v>
      </c>
      <c r="BS19" s="110">
        <v>0</v>
      </c>
      <c r="BT19" s="110">
        <v>0</v>
      </c>
      <c r="BU19" s="110">
        <v>0</v>
      </c>
      <c r="BV19" s="110">
        <v>0</v>
      </c>
      <c r="BW19" s="110">
        <v>0</v>
      </c>
      <c r="BX19" s="110">
        <v>0</v>
      </c>
      <c r="BY19" s="110">
        <v>0</v>
      </c>
      <c r="BZ19" s="110">
        <v>0</v>
      </c>
      <c r="CA19" s="110">
        <v>0</v>
      </c>
      <c r="CB19" s="110">
        <v>0</v>
      </c>
      <c r="CC19" s="110">
        <v>0</v>
      </c>
      <c r="CD19" s="110">
        <v>0</v>
      </c>
      <c r="CE19" s="110">
        <v>0</v>
      </c>
      <c r="CF19" s="110">
        <v>0</v>
      </c>
      <c r="CG19" s="110">
        <v>0</v>
      </c>
      <c r="CH19" s="110">
        <v>0</v>
      </c>
      <c r="CI19" s="110">
        <v>0</v>
      </c>
      <c r="CJ19" s="110">
        <v>0</v>
      </c>
      <c r="CK19" s="110">
        <v>0</v>
      </c>
      <c r="CL19" s="110">
        <v>0</v>
      </c>
      <c r="CM19" s="110">
        <v>0</v>
      </c>
      <c r="CN19" s="110">
        <v>0</v>
      </c>
      <c r="CO19" s="110">
        <v>0</v>
      </c>
      <c r="CP19" s="110">
        <v>0</v>
      </c>
      <c r="CQ19" s="110">
        <v>0</v>
      </c>
      <c r="CR19" s="110">
        <v>0</v>
      </c>
      <c r="CS19" s="110">
        <v>0</v>
      </c>
      <c r="CT19" s="110">
        <v>0</v>
      </c>
      <c r="CU19" s="110">
        <v>0</v>
      </c>
      <c r="CV19" s="110">
        <v>0</v>
      </c>
      <c r="CW19" s="111">
        <v>0</v>
      </c>
      <c r="CX19" s="120">
        <f t="shared" si="2"/>
        <v>0</v>
      </c>
      <c r="CY19" s="120">
        <f t="shared" si="103"/>
        <v>0</v>
      </c>
      <c r="CZ19" s="58">
        <v>0</v>
      </c>
      <c r="DA19" s="64">
        <f t="shared" si="3"/>
        <v>0</v>
      </c>
      <c r="DB19" s="64">
        <f t="shared" si="4"/>
        <v>0</v>
      </c>
      <c r="DC19" s="64">
        <f t="shared" si="5"/>
        <v>0</v>
      </c>
      <c r="DD19" s="64">
        <f t="shared" si="6"/>
        <v>0</v>
      </c>
      <c r="DE19" s="64">
        <f t="shared" si="7"/>
        <v>0</v>
      </c>
      <c r="DF19" s="64">
        <f t="shared" si="8"/>
        <v>0</v>
      </c>
      <c r="DG19" s="64">
        <f t="shared" si="9"/>
        <v>0</v>
      </c>
      <c r="DH19" s="64">
        <f t="shared" si="10"/>
        <v>0</v>
      </c>
      <c r="DI19" s="64">
        <f t="shared" si="11"/>
        <v>0</v>
      </c>
      <c r="DJ19" s="64">
        <f t="shared" si="12"/>
        <v>0</v>
      </c>
      <c r="DK19" s="64">
        <f t="shared" si="13"/>
        <v>0</v>
      </c>
      <c r="DL19" s="64">
        <f t="shared" si="14"/>
        <v>0</v>
      </c>
      <c r="DM19" s="64">
        <f t="shared" si="15"/>
        <v>0</v>
      </c>
      <c r="DN19" s="64">
        <f t="shared" si="16"/>
        <v>0</v>
      </c>
      <c r="DO19" s="64">
        <f t="shared" si="17"/>
        <v>0</v>
      </c>
      <c r="DP19" s="64">
        <f t="shared" si="18"/>
        <v>0</v>
      </c>
      <c r="DQ19" s="64">
        <f t="shared" si="19"/>
        <v>0</v>
      </c>
      <c r="DR19" s="64">
        <f t="shared" si="20"/>
        <v>0</v>
      </c>
      <c r="DS19" s="64">
        <f t="shared" si="21"/>
        <v>0</v>
      </c>
      <c r="DT19" s="64">
        <f t="shared" si="22"/>
        <v>0</v>
      </c>
      <c r="DU19" s="64">
        <f t="shared" si="23"/>
        <v>0</v>
      </c>
      <c r="DV19" s="64">
        <f t="shared" si="24"/>
        <v>0</v>
      </c>
      <c r="DW19" s="64">
        <f t="shared" si="25"/>
        <v>0</v>
      </c>
      <c r="DX19" s="64">
        <f t="shared" si="26"/>
        <v>0</v>
      </c>
      <c r="DY19" s="64">
        <f t="shared" si="27"/>
        <v>0</v>
      </c>
      <c r="DZ19" s="64">
        <f t="shared" si="28"/>
        <v>0</v>
      </c>
      <c r="EA19" s="64">
        <f t="shared" si="29"/>
        <v>0</v>
      </c>
      <c r="EB19" s="64">
        <f t="shared" si="30"/>
        <v>0</v>
      </c>
      <c r="EC19" s="64">
        <f t="shared" si="31"/>
        <v>0</v>
      </c>
      <c r="ED19" s="64">
        <f t="shared" si="32"/>
        <v>0</v>
      </c>
      <c r="EE19" s="64">
        <f t="shared" si="33"/>
        <v>0</v>
      </c>
      <c r="EF19" s="64">
        <f t="shared" si="34"/>
        <v>0</v>
      </c>
      <c r="EG19" s="64">
        <f t="shared" si="35"/>
        <v>0</v>
      </c>
      <c r="EH19" s="64">
        <f t="shared" si="36"/>
        <v>0</v>
      </c>
      <c r="EI19" s="64">
        <f t="shared" si="37"/>
        <v>0</v>
      </c>
      <c r="EJ19" s="64">
        <f t="shared" si="38"/>
        <v>0</v>
      </c>
      <c r="EK19" s="64">
        <f t="shared" si="39"/>
        <v>0</v>
      </c>
      <c r="EL19" s="64">
        <f t="shared" si="40"/>
        <v>0</v>
      </c>
      <c r="EM19" s="64">
        <f t="shared" si="41"/>
        <v>0</v>
      </c>
      <c r="EN19" s="64">
        <f t="shared" si="42"/>
        <v>0</v>
      </c>
      <c r="EO19" s="64">
        <f t="shared" si="43"/>
        <v>0</v>
      </c>
      <c r="EP19" s="64">
        <f t="shared" si="44"/>
        <v>0</v>
      </c>
      <c r="EQ19" s="64">
        <f t="shared" si="45"/>
        <v>0</v>
      </c>
      <c r="ER19" s="64">
        <f t="shared" si="46"/>
        <v>0</v>
      </c>
      <c r="ES19" s="64">
        <f t="shared" si="47"/>
        <v>0</v>
      </c>
      <c r="ET19" s="64">
        <f t="shared" si="48"/>
        <v>0</v>
      </c>
      <c r="EU19" s="64">
        <f t="shared" si="49"/>
        <v>0</v>
      </c>
      <c r="EV19" s="64">
        <f t="shared" si="50"/>
        <v>0</v>
      </c>
      <c r="EW19" s="64">
        <f t="shared" si="51"/>
        <v>0</v>
      </c>
      <c r="EX19" s="64">
        <f t="shared" si="52"/>
        <v>0</v>
      </c>
      <c r="EY19" s="64">
        <f t="shared" si="53"/>
        <v>0</v>
      </c>
      <c r="EZ19" s="64">
        <f t="shared" si="54"/>
        <v>0</v>
      </c>
      <c r="FA19" s="64">
        <f t="shared" si="55"/>
        <v>0</v>
      </c>
      <c r="FB19" s="64">
        <f t="shared" si="56"/>
        <v>0</v>
      </c>
      <c r="FC19" s="64">
        <f t="shared" si="57"/>
        <v>0</v>
      </c>
      <c r="FD19" s="64">
        <f t="shared" si="58"/>
        <v>0</v>
      </c>
      <c r="FE19" s="64">
        <f t="shared" si="59"/>
        <v>0</v>
      </c>
      <c r="FF19" s="64">
        <f t="shared" si="60"/>
        <v>0</v>
      </c>
      <c r="FG19" s="64">
        <f t="shared" si="61"/>
        <v>0</v>
      </c>
      <c r="FH19" s="64">
        <f t="shared" si="62"/>
        <v>0</v>
      </c>
      <c r="FI19" s="64">
        <f t="shared" si="63"/>
        <v>0</v>
      </c>
      <c r="FJ19" s="64">
        <f t="shared" si="64"/>
        <v>0</v>
      </c>
      <c r="FK19" s="64">
        <f t="shared" si="65"/>
        <v>0</v>
      </c>
      <c r="FL19" s="64">
        <f t="shared" si="66"/>
        <v>0</v>
      </c>
      <c r="FM19" s="64">
        <f t="shared" si="67"/>
        <v>0</v>
      </c>
      <c r="FN19" s="64">
        <f t="shared" si="68"/>
        <v>0</v>
      </c>
      <c r="FO19" s="64">
        <f t="shared" si="69"/>
        <v>0</v>
      </c>
      <c r="FP19" s="64">
        <f t="shared" si="70"/>
        <v>0</v>
      </c>
      <c r="FQ19" s="64">
        <f t="shared" si="71"/>
        <v>0</v>
      </c>
      <c r="FR19" s="64">
        <f t="shared" si="72"/>
        <v>0</v>
      </c>
      <c r="FS19" s="64">
        <f t="shared" si="73"/>
        <v>0</v>
      </c>
      <c r="FT19" s="64">
        <f t="shared" si="74"/>
        <v>0</v>
      </c>
      <c r="FU19" s="64">
        <f t="shared" si="75"/>
        <v>0</v>
      </c>
      <c r="FV19" s="64">
        <f t="shared" si="76"/>
        <v>0</v>
      </c>
      <c r="FW19" s="64">
        <f t="shared" si="77"/>
        <v>0</v>
      </c>
      <c r="FX19" s="64">
        <f t="shared" si="78"/>
        <v>0</v>
      </c>
      <c r="FY19" s="64">
        <f t="shared" si="79"/>
        <v>0</v>
      </c>
      <c r="FZ19" s="64">
        <f t="shared" si="80"/>
        <v>0</v>
      </c>
      <c r="GA19" s="64">
        <f t="shared" si="81"/>
        <v>0</v>
      </c>
      <c r="GB19" s="64">
        <f t="shared" si="82"/>
        <v>0</v>
      </c>
      <c r="GC19" s="64">
        <f t="shared" si="83"/>
        <v>0</v>
      </c>
      <c r="GD19" s="64">
        <f t="shared" si="84"/>
        <v>0</v>
      </c>
      <c r="GE19" s="64">
        <f t="shared" si="85"/>
        <v>0</v>
      </c>
      <c r="GF19" s="64">
        <f t="shared" si="86"/>
        <v>0</v>
      </c>
      <c r="GG19" s="64">
        <f t="shared" si="87"/>
        <v>0</v>
      </c>
      <c r="GH19" s="64">
        <f t="shared" si="88"/>
        <v>0</v>
      </c>
      <c r="GI19" s="64">
        <f t="shared" si="89"/>
        <v>0</v>
      </c>
      <c r="GJ19" s="64">
        <f t="shared" si="90"/>
        <v>0</v>
      </c>
      <c r="GK19" s="64">
        <f t="shared" si="91"/>
        <v>0</v>
      </c>
      <c r="GL19" s="64">
        <f t="shared" si="92"/>
        <v>0</v>
      </c>
      <c r="GM19" s="64">
        <f t="shared" si="93"/>
        <v>0</v>
      </c>
      <c r="GN19" s="64">
        <f t="shared" si="94"/>
        <v>0</v>
      </c>
      <c r="GO19" s="64">
        <f t="shared" si="95"/>
        <v>0</v>
      </c>
      <c r="GP19" s="64">
        <f t="shared" si="96"/>
        <v>0</v>
      </c>
      <c r="GQ19" s="64">
        <f t="shared" si="97"/>
        <v>0</v>
      </c>
      <c r="GR19" s="64">
        <f t="shared" si="98"/>
        <v>0</v>
      </c>
      <c r="GS19" s="64">
        <f t="shared" si="99"/>
        <v>0</v>
      </c>
      <c r="GT19" s="64">
        <f t="shared" si="100"/>
        <v>0</v>
      </c>
      <c r="GU19" s="64">
        <f t="shared" si="101"/>
        <v>0</v>
      </c>
      <c r="GV19" s="64">
        <f t="shared" si="102"/>
        <v>0</v>
      </c>
      <c r="GW19" s="59"/>
      <c r="GX19" s="69"/>
      <c r="GY19" s="69"/>
      <c r="GZ19" s="69"/>
      <c r="HA19" s="69"/>
      <c r="HB19" s="69"/>
    </row>
    <row r="20" spans="1:210" ht="16.149999999999999" hidden="1" x14ac:dyDescent="0.35">
      <c r="A20" s="105"/>
      <c r="B20" s="110"/>
      <c r="C20" s="110"/>
      <c r="D20" s="110"/>
      <c r="E20" s="110"/>
      <c r="F20" s="110"/>
      <c r="G20" s="110"/>
      <c r="H20" s="110"/>
      <c r="I20" s="110"/>
      <c r="J20" s="110"/>
      <c r="K20" s="253"/>
      <c r="L20" s="236">
        <v>0</v>
      </c>
      <c r="M20" s="110">
        <v>0</v>
      </c>
      <c r="N20" s="110">
        <v>0</v>
      </c>
      <c r="O20" s="110">
        <v>0</v>
      </c>
      <c r="P20" s="110">
        <v>0</v>
      </c>
      <c r="Q20" s="110">
        <v>0</v>
      </c>
      <c r="R20" s="110">
        <v>0</v>
      </c>
      <c r="S20" s="110">
        <v>0</v>
      </c>
      <c r="T20" s="110">
        <v>0</v>
      </c>
      <c r="U20" s="110">
        <v>0</v>
      </c>
      <c r="V20" s="110">
        <v>0</v>
      </c>
      <c r="W20" s="110">
        <v>0</v>
      </c>
      <c r="X20" s="110">
        <v>0</v>
      </c>
      <c r="Y20" s="110">
        <v>0</v>
      </c>
      <c r="Z20" s="110">
        <v>0</v>
      </c>
      <c r="AA20" s="110">
        <v>0</v>
      </c>
      <c r="AB20" s="110">
        <v>0</v>
      </c>
      <c r="AC20" s="110">
        <v>0</v>
      </c>
      <c r="AD20" s="110">
        <v>0</v>
      </c>
      <c r="AE20" s="110">
        <v>0</v>
      </c>
      <c r="AF20" s="110">
        <v>0</v>
      </c>
      <c r="AG20" s="110">
        <v>0</v>
      </c>
      <c r="AH20" s="110">
        <v>0</v>
      </c>
      <c r="AI20" s="110">
        <v>0</v>
      </c>
      <c r="AJ20" s="110">
        <v>0</v>
      </c>
      <c r="AK20" s="110">
        <v>0</v>
      </c>
      <c r="AL20" s="110">
        <v>0</v>
      </c>
      <c r="AM20" s="110">
        <v>0</v>
      </c>
      <c r="AN20" s="110">
        <v>0</v>
      </c>
      <c r="AO20" s="110">
        <v>0</v>
      </c>
      <c r="AP20" s="110">
        <v>0</v>
      </c>
      <c r="AQ20" s="110">
        <v>0</v>
      </c>
      <c r="AR20" s="110">
        <v>0</v>
      </c>
      <c r="AS20" s="110">
        <v>0</v>
      </c>
      <c r="AT20" s="110">
        <v>0</v>
      </c>
      <c r="AU20" s="110">
        <v>0</v>
      </c>
      <c r="AV20" s="110">
        <v>0</v>
      </c>
      <c r="AW20" s="110">
        <v>0</v>
      </c>
      <c r="AX20" s="110">
        <v>0</v>
      </c>
      <c r="AY20" s="110">
        <v>0</v>
      </c>
      <c r="AZ20" s="110">
        <v>0</v>
      </c>
      <c r="BA20" s="110">
        <v>0</v>
      </c>
      <c r="BB20" s="110">
        <v>0</v>
      </c>
      <c r="BC20" s="110">
        <v>0</v>
      </c>
      <c r="BD20" s="110">
        <v>0</v>
      </c>
      <c r="BE20" s="110">
        <v>0</v>
      </c>
      <c r="BF20" s="110">
        <v>0</v>
      </c>
      <c r="BG20" s="110">
        <v>0</v>
      </c>
      <c r="BH20" s="110">
        <v>0</v>
      </c>
      <c r="BI20" s="110">
        <v>0</v>
      </c>
      <c r="BJ20" s="110">
        <v>0</v>
      </c>
      <c r="BK20" s="110">
        <v>0</v>
      </c>
      <c r="BL20" s="110">
        <v>0</v>
      </c>
      <c r="BM20" s="110">
        <v>0</v>
      </c>
      <c r="BN20" s="110">
        <v>0</v>
      </c>
      <c r="BO20" s="110">
        <v>0</v>
      </c>
      <c r="BP20" s="110">
        <v>0</v>
      </c>
      <c r="BQ20" s="110">
        <v>0</v>
      </c>
      <c r="BR20" s="110">
        <v>0</v>
      </c>
      <c r="BS20" s="110">
        <v>0</v>
      </c>
      <c r="BT20" s="110">
        <v>0</v>
      </c>
      <c r="BU20" s="110">
        <v>0</v>
      </c>
      <c r="BV20" s="110">
        <v>0</v>
      </c>
      <c r="BW20" s="110">
        <v>0</v>
      </c>
      <c r="BX20" s="110">
        <v>0</v>
      </c>
      <c r="BY20" s="110">
        <v>0</v>
      </c>
      <c r="BZ20" s="110">
        <v>0</v>
      </c>
      <c r="CA20" s="110">
        <v>0</v>
      </c>
      <c r="CB20" s="110">
        <v>0</v>
      </c>
      <c r="CC20" s="110">
        <v>0</v>
      </c>
      <c r="CD20" s="110">
        <v>0</v>
      </c>
      <c r="CE20" s="110">
        <v>0</v>
      </c>
      <c r="CF20" s="110">
        <v>0</v>
      </c>
      <c r="CG20" s="110">
        <v>0</v>
      </c>
      <c r="CH20" s="110">
        <v>0</v>
      </c>
      <c r="CI20" s="110">
        <v>0</v>
      </c>
      <c r="CJ20" s="110">
        <v>0</v>
      </c>
      <c r="CK20" s="110">
        <v>0</v>
      </c>
      <c r="CL20" s="110">
        <v>0</v>
      </c>
      <c r="CM20" s="110">
        <v>0</v>
      </c>
      <c r="CN20" s="110">
        <v>0</v>
      </c>
      <c r="CO20" s="110">
        <v>0</v>
      </c>
      <c r="CP20" s="110">
        <v>0</v>
      </c>
      <c r="CQ20" s="110">
        <v>0</v>
      </c>
      <c r="CR20" s="110">
        <v>0</v>
      </c>
      <c r="CS20" s="110">
        <v>0</v>
      </c>
      <c r="CT20" s="110">
        <v>0</v>
      </c>
      <c r="CU20" s="110">
        <v>0</v>
      </c>
      <c r="CV20" s="110">
        <v>0</v>
      </c>
      <c r="CW20" s="111">
        <v>0</v>
      </c>
      <c r="CX20" s="120">
        <f t="shared" si="2"/>
        <v>0</v>
      </c>
      <c r="CY20" s="120">
        <f t="shared" si="103"/>
        <v>0</v>
      </c>
      <c r="CZ20" s="58">
        <v>0</v>
      </c>
      <c r="DA20" s="64">
        <f t="shared" si="3"/>
        <v>0</v>
      </c>
      <c r="DB20" s="64">
        <f t="shared" si="4"/>
        <v>0</v>
      </c>
      <c r="DC20" s="64">
        <f t="shared" si="5"/>
        <v>0</v>
      </c>
      <c r="DD20" s="64">
        <f t="shared" si="6"/>
        <v>0</v>
      </c>
      <c r="DE20" s="64">
        <f t="shared" si="7"/>
        <v>0</v>
      </c>
      <c r="DF20" s="64">
        <f t="shared" si="8"/>
        <v>0</v>
      </c>
      <c r="DG20" s="64">
        <f t="shared" si="9"/>
        <v>0</v>
      </c>
      <c r="DH20" s="64">
        <f t="shared" si="10"/>
        <v>0</v>
      </c>
      <c r="DI20" s="64">
        <f t="shared" si="11"/>
        <v>0</v>
      </c>
      <c r="DJ20" s="64">
        <f t="shared" si="12"/>
        <v>0</v>
      </c>
      <c r="DK20" s="64">
        <f t="shared" si="13"/>
        <v>0</v>
      </c>
      <c r="DL20" s="64">
        <f t="shared" si="14"/>
        <v>0</v>
      </c>
      <c r="DM20" s="64">
        <f t="shared" si="15"/>
        <v>0</v>
      </c>
      <c r="DN20" s="64">
        <f t="shared" si="16"/>
        <v>0</v>
      </c>
      <c r="DO20" s="64">
        <f t="shared" si="17"/>
        <v>0</v>
      </c>
      <c r="DP20" s="64">
        <f t="shared" si="18"/>
        <v>0</v>
      </c>
      <c r="DQ20" s="64">
        <f t="shared" si="19"/>
        <v>0</v>
      </c>
      <c r="DR20" s="64">
        <f t="shared" si="20"/>
        <v>0</v>
      </c>
      <c r="DS20" s="64">
        <f t="shared" si="21"/>
        <v>0</v>
      </c>
      <c r="DT20" s="64">
        <f t="shared" si="22"/>
        <v>0</v>
      </c>
      <c r="DU20" s="64">
        <f t="shared" si="23"/>
        <v>0</v>
      </c>
      <c r="DV20" s="64">
        <f t="shared" si="24"/>
        <v>0</v>
      </c>
      <c r="DW20" s="64">
        <f t="shared" si="25"/>
        <v>0</v>
      </c>
      <c r="DX20" s="64">
        <f t="shared" si="26"/>
        <v>0</v>
      </c>
      <c r="DY20" s="64">
        <f t="shared" si="27"/>
        <v>0</v>
      </c>
      <c r="DZ20" s="64">
        <f t="shared" si="28"/>
        <v>0</v>
      </c>
      <c r="EA20" s="64">
        <f t="shared" si="29"/>
        <v>0</v>
      </c>
      <c r="EB20" s="64">
        <f t="shared" si="30"/>
        <v>0</v>
      </c>
      <c r="EC20" s="64">
        <f t="shared" si="31"/>
        <v>0</v>
      </c>
      <c r="ED20" s="64">
        <f t="shared" si="32"/>
        <v>0</v>
      </c>
      <c r="EE20" s="64">
        <f t="shared" si="33"/>
        <v>0</v>
      </c>
      <c r="EF20" s="64">
        <f t="shared" si="34"/>
        <v>0</v>
      </c>
      <c r="EG20" s="64">
        <f t="shared" si="35"/>
        <v>0</v>
      </c>
      <c r="EH20" s="64">
        <f t="shared" si="36"/>
        <v>0</v>
      </c>
      <c r="EI20" s="64">
        <f t="shared" si="37"/>
        <v>0</v>
      </c>
      <c r="EJ20" s="64">
        <f t="shared" si="38"/>
        <v>0</v>
      </c>
      <c r="EK20" s="64">
        <f t="shared" si="39"/>
        <v>0</v>
      </c>
      <c r="EL20" s="64">
        <f t="shared" si="40"/>
        <v>0</v>
      </c>
      <c r="EM20" s="64">
        <f t="shared" si="41"/>
        <v>0</v>
      </c>
      <c r="EN20" s="64">
        <f t="shared" si="42"/>
        <v>0</v>
      </c>
      <c r="EO20" s="64">
        <f t="shared" si="43"/>
        <v>0</v>
      </c>
      <c r="EP20" s="64">
        <f t="shared" si="44"/>
        <v>0</v>
      </c>
      <c r="EQ20" s="64">
        <f t="shared" si="45"/>
        <v>0</v>
      </c>
      <c r="ER20" s="64">
        <f t="shared" si="46"/>
        <v>0</v>
      </c>
      <c r="ES20" s="64">
        <f t="shared" si="47"/>
        <v>0</v>
      </c>
      <c r="ET20" s="64">
        <f t="shared" si="48"/>
        <v>0</v>
      </c>
      <c r="EU20" s="64">
        <f t="shared" si="49"/>
        <v>0</v>
      </c>
      <c r="EV20" s="64">
        <f t="shared" si="50"/>
        <v>0</v>
      </c>
      <c r="EW20" s="64">
        <f t="shared" si="51"/>
        <v>0</v>
      </c>
      <c r="EX20" s="64">
        <f t="shared" si="52"/>
        <v>0</v>
      </c>
      <c r="EY20" s="64">
        <f t="shared" si="53"/>
        <v>0</v>
      </c>
      <c r="EZ20" s="64">
        <f t="shared" si="54"/>
        <v>0</v>
      </c>
      <c r="FA20" s="64">
        <f t="shared" si="55"/>
        <v>0</v>
      </c>
      <c r="FB20" s="64">
        <f t="shared" si="56"/>
        <v>0</v>
      </c>
      <c r="FC20" s="64">
        <f t="shared" si="57"/>
        <v>0</v>
      </c>
      <c r="FD20" s="64">
        <f t="shared" si="58"/>
        <v>0</v>
      </c>
      <c r="FE20" s="64">
        <f t="shared" si="59"/>
        <v>0</v>
      </c>
      <c r="FF20" s="64">
        <f t="shared" si="60"/>
        <v>0</v>
      </c>
      <c r="FG20" s="64">
        <f t="shared" si="61"/>
        <v>0</v>
      </c>
      <c r="FH20" s="64">
        <f t="shared" si="62"/>
        <v>0</v>
      </c>
      <c r="FI20" s="64">
        <f t="shared" si="63"/>
        <v>0</v>
      </c>
      <c r="FJ20" s="64">
        <f t="shared" si="64"/>
        <v>0</v>
      </c>
      <c r="FK20" s="64">
        <f t="shared" si="65"/>
        <v>0</v>
      </c>
      <c r="FL20" s="64">
        <f t="shared" si="66"/>
        <v>0</v>
      </c>
      <c r="FM20" s="64">
        <f t="shared" si="67"/>
        <v>0</v>
      </c>
      <c r="FN20" s="64">
        <f t="shared" si="68"/>
        <v>0</v>
      </c>
      <c r="FO20" s="64">
        <f t="shared" si="69"/>
        <v>0</v>
      </c>
      <c r="FP20" s="64">
        <f t="shared" si="70"/>
        <v>0</v>
      </c>
      <c r="FQ20" s="64">
        <f t="shared" si="71"/>
        <v>0</v>
      </c>
      <c r="FR20" s="64">
        <f t="shared" si="72"/>
        <v>0</v>
      </c>
      <c r="FS20" s="64">
        <f t="shared" si="73"/>
        <v>0</v>
      </c>
      <c r="FT20" s="64">
        <f t="shared" si="74"/>
        <v>0</v>
      </c>
      <c r="FU20" s="64">
        <f t="shared" si="75"/>
        <v>0</v>
      </c>
      <c r="FV20" s="64">
        <f t="shared" si="76"/>
        <v>0</v>
      </c>
      <c r="FW20" s="64">
        <f t="shared" si="77"/>
        <v>0</v>
      </c>
      <c r="FX20" s="64">
        <f t="shared" si="78"/>
        <v>0</v>
      </c>
      <c r="FY20" s="64">
        <f t="shared" si="79"/>
        <v>0</v>
      </c>
      <c r="FZ20" s="64">
        <f t="shared" si="80"/>
        <v>0</v>
      </c>
      <c r="GA20" s="64">
        <f t="shared" si="81"/>
        <v>0</v>
      </c>
      <c r="GB20" s="64">
        <f t="shared" si="82"/>
        <v>0</v>
      </c>
      <c r="GC20" s="64">
        <f t="shared" si="83"/>
        <v>0</v>
      </c>
      <c r="GD20" s="64">
        <f t="shared" si="84"/>
        <v>0</v>
      </c>
      <c r="GE20" s="64">
        <f t="shared" si="85"/>
        <v>0</v>
      </c>
      <c r="GF20" s="64">
        <f t="shared" si="86"/>
        <v>0</v>
      </c>
      <c r="GG20" s="64">
        <f t="shared" si="87"/>
        <v>0</v>
      </c>
      <c r="GH20" s="64">
        <f t="shared" si="88"/>
        <v>0</v>
      </c>
      <c r="GI20" s="64">
        <f t="shared" si="89"/>
        <v>0</v>
      </c>
      <c r="GJ20" s="64">
        <f t="shared" si="90"/>
        <v>0</v>
      </c>
      <c r="GK20" s="64">
        <f t="shared" si="91"/>
        <v>0</v>
      </c>
      <c r="GL20" s="64">
        <f t="shared" si="92"/>
        <v>0</v>
      </c>
      <c r="GM20" s="64">
        <f t="shared" si="93"/>
        <v>0</v>
      </c>
      <c r="GN20" s="64">
        <f t="shared" si="94"/>
        <v>0</v>
      </c>
      <c r="GO20" s="64">
        <f t="shared" si="95"/>
        <v>0</v>
      </c>
      <c r="GP20" s="64">
        <f t="shared" si="96"/>
        <v>0</v>
      </c>
      <c r="GQ20" s="64">
        <f t="shared" si="97"/>
        <v>0</v>
      </c>
      <c r="GR20" s="64">
        <f t="shared" si="98"/>
        <v>0</v>
      </c>
      <c r="GS20" s="64">
        <f t="shared" si="99"/>
        <v>0</v>
      </c>
      <c r="GT20" s="64">
        <f t="shared" si="100"/>
        <v>0</v>
      </c>
      <c r="GU20" s="64">
        <f t="shared" si="101"/>
        <v>0</v>
      </c>
      <c r="GV20" s="64">
        <f t="shared" si="102"/>
        <v>0</v>
      </c>
      <c r="GW20" s="59"/>
      <c r="GX20" s="69"/>
      <c r="GY20" s="69"/>
      <c r="GZ20" s="69"/>
      <c r="HA20" s="69"/>
      <c r="HB20" s="69"/>
    </row>
    <row r="21" spans="1:210" ht="16.149999999999999" x14ac:dyDescent="0.35">
      <c r="A21" s="104" t="s">
        <v>84</v>
      </c>
      <c r="B21" s="110"/>
      <c r="C21" s="110"/>
      <c r="D21" s="110"/>
      <c r="E21" s="110"/>
      <c r="F21" s="110"/>
      <c r="G21" s="110"/>
      <c r="H21" s="110"/>
      <c r="I21" s="110"/>
      <c r="J21" s="110"/>
      <c r="K21" s="253"/>
      <c r="L21" s="236">
        <v>0</v>
      </c>
      <c r="M21" s="110">
        <v>0</v>
      </c>
      <c r="N21" s="110">
        <v>0</v>
      </c>
      <c r="O21" s="110">
        <v>0</v>
      </c>
      <c r="P21" s="110">
        <v>0</v>
      </c>
      <c r="Q21" s="110">
        <v>0</v>
      </c>
      <c r="R21" s="110">
        <v>0</v>
      </c>
      <c r="S21" s="110">
        <v>0</v>
      </c>
      <c r="T21" s="110">
        <v>0</v>
      </c>
      <c r="U21" s="110">
        <v>0</v>
      </c>
      <c r="V21" s="110">
        <v>0</v>
      </c>
      <c r="W21" s="110">
        <v>0</v>
      </c>
      <c r="X21" s="110">
        <v>0</v>
      </c>
      <c r="Y21" s="110">
        <v>0</v>
      </c>
      <c r="Z21" s="110">
        <v>0</v>
      </c>
      <c r="AA21" s="110">
        <v>0</v>
      </c>
      <c r="AB21" s="110">
        <v>0</v>
      </c>
      <c r="AC21" s="110">
        <v>0</v>
      </c>
      <c r="AD21" s="110">
        <v>0</v>
      </c>
      <c r="AE21" s="110">
        <v>0</v>
      </c>
      <c r="AF21" s="110">
        <v>0</v>
      </c>
      <c r="AG21" s="110">
        <v>0</v>
      </c>
      <c r="AH21" s="110">
        <v>0</v>
      </c>
      <c r="AI21" s="110">
        <v>0</v>
      </c>
      <c r="AJ21" s="110">
        <v>0</v>
      </c>
      <c r="AK21" s="110">
        <v>0</v>
      </c>
      <c r="AL21" s="110">
        <v>0</v>
      </c>
      <c r="AM21" s="110">
        <v>0</v>
      </c>
      <c r="AN21" s="110">
        <v>0</v>
      </c>
      <c r="AO21" s="110">
        <v>0</v>
      </c>
      <c r="AP21" s="110">
        <v>0</v>
      </c>
      <c r="AQ21" s="110">
        <v>0</v>
      </c>
      <c r="AR21" s="110">
        <v>0</v>
      </c>
      <c r="AS21" s="110">
        <v>0</v>
      </c>
      <c r="AT21" s="110">
        <v>0</v>
      </c>
      <c r="AU21" s="110">
        <v>0</v>
      </c>
      <c r="AV21" s="110">
        <v>0</v>
      </c>
      <c r="AW21" s="110">
        <v>0</v>
      </c>
      <c r="AX21" s="110">
        <v>0</v>
      </c>
      <c r="AY21" s="110">
        <v>0</v>
      </c>
      <c r="AZ21" s="110">
        <v>0</v>
      </c>
      <c r="BA21" s="110">
        <v>0</v>
      </c>
      <c r="BB21" s="110">
        <v>0</v>
      </c>
      <c r="BC21" s="110">
        <v>0</v>
      </c>
      <c r="BD21" s="110">
        <v>0</v>
      </c>
      <c r="BE21" s="110">
        <v>0</v>
      </c>
      <c r="BF21" s="110">
        <v>0</v>
      </c>
      <c r="BG21" s="110">
        <v>0</v>
      </c>
      <c r="BH21" s="110">
        <v>0</v>
      </c>
      <c r="BI21" s="110">
        <v>0</v>
      </c>
      <c r="BJ21" s="110">
        <v>0</v>
      </c>
      <c r="BK21" s="110">
        <v>0</v>
      </c>
      <c r="BL21" s="110">
        <v>0</v>
      </c>
      <c r="BM21" s="110">
        <v>0</v>
      </c>
      <c r="BN21" s="110">
        <v>0</v>
      </c>
      <c r="BO21" s="110">
        <v>0</v>
      </c>
      <c r="BP21" s="110">
        <v>0</v>
      </c>
      <c r="BQ21" s="110">
        <v>0</v>
      </c>
      <c r="BR21" s="110">
        <v>0</v>
      </c>
      <c r="BS21" s="110">
        <v>0</v>
      </c>
      <c r="BT21" s="110">
        <v>0</v>
      </c>
      <c r="BU21" s="110">
        <v>0</v>
      </c>
      <c r="BV21" s="110">
        <v>0</v>
      </c>
      <c r="BW21" s="110">
        <v>0</v>
      </c>
      <c r="BX21" s="110">
        <v>0</v>
      </c>
      <c r="BY21" s="110">
        <v>0</v>
      </c>
      <c r="BZ21" s="110">
        <v>0</v>
      </c>
      <c r="CA21" s="110">
        <v>0</v>
      </c>
      <c r="CB21" s="110">
        <v>0</v>
      </c>
      <c r="CC21" s="110">
        <v>0</v>
      </c>
      <c r="CD21" s="110">
        <v>0</v>
      </c>
      <c r="CE21" s="110">
        <v>0</v>
      </c>
      <c r="CF21" s="110">
        <v>0</v>
      </c>
      <c r="CG21" s="110">
        <v>0</v>
      </c>
      <c r="CH21" s="110">
        <v>0</v>
      </c>
      <c r="CI21" s="110">
        <v>0</v>
      </c>
      <c r="CJ21" s="110">
        <v>0</v>
      </c>
      <c r="CK21" s="110">
        <v>0</v>
      </c>
      <c r="CL21" s="110">
        <v>0</v>
      </c>
      <c r="CM21" s="110">
        <v>0</v>
      </c>
      <c r="CN21" s="110">
        <v>0</v>
      </c>
      <c r="CO21" s="110">
        <v>0</v>
      </c>
      <c r="CP21" s="110">
        <v>0</v>
      </c>
      <c r="CQ21" s="110">
        <v>0</v>
      </c>
      <c r="CR21" s="110">
        <v>0</v>
      </c>
      <c r="CS21" s="110">
        <v>0</v>
      </c>
      <c r="CT21" s="110">
        <v>0</v>
      </c>
      <c r="CU21" s="110">
        <v>0</v>
      </c>
      <c r="CV21" s="110">
        <v>0</v>
      </c>
      <c r="CW21" s="111">
        <v>0</v>
      </c>
      <c r="CX21" s="120">
        <f t="shared" si="2"/>
        <v>0</v>
      </c>
      <c r="CY21" s="120">
        <f t="shared" si="103"/>
        <v>0</v>
      </c>
      <c r="CZ21" s="58">
        <v>1</v>
      </c>
      <c r="DA21" s="64">
        <f t="shared" si="3"/>
        <v>0</v>
      </c>
      <c r="DB21" s="64">
        <f t="shared" si="4"/>
        <v>0</v>
      </c>
      <c r="DC21" s="64">
        <f t="shared" si="5"/>
        <v>0</v>
      </c>
      <c r="DD21" s="64">
        <f t="shared" si="6"/>
        <v>0</v>
      </c>
      <c r="DE21" s="64">
        <f t="shared" si="7"/>
        <v>0</v>
      </c>
      <c r="DF21" s="64">
        <f t="shared" si="8"/>
        <v>0</v>
      </c>
      <c r="DG21" s="64">
        <f t="shared" si="9"/>
        <v>0</v>
      </c>
      <c r="DH21" s="64">
        <f t="shared" si="10"/>
        <v>0</v>
      </c>
      <c r="DI21" s="64">
        <f t="shared" si="11"/>
        <v>0</v>
      </c>
      <c r="DJ21" s="64">
        <f t="shared" si="12"/>
        <v>0</v>
      </c>
      <c r="DK21" s="64">
        <f t="shared" si="13"/>
        <v>0</v>
      </c>
      <c r="DL21" s="64">
        <f t="shared" si="14"/>
        <v>0</v>
      </c>
      <c r="DM21" s="64">
        <f t="shared" si="15"/>
        <v>0</v>
      </c>
      <c r="DN21" s="64">
        <f t="shared" si="16"/>
        <v>0</v>
      </c>
      <c r="DO21" s="64">
        <f t="shared" si="17"/>
        <v>0</v>
      </c>
      <c r="DP21" s="64">
        <f t="shared" si="18"/>
        <v>0</v>
      </c>
      <c r="DQ21" s="64">
        <f t="shared" si="19"/>
        <v>0</v>
      </c>
      <c r="DR21" s="64">
        <f t="shared" si="20"/>
        <v>0</v>
      </c>
      <c r="DS21" s="64">
        <f t="shared" si="21"/>
        <v>0</v>
      </c>
      <c r="DT21" s="64">
        <f t="shared" si="22"/>
        <v>0</v>
      </c>
      <c r="DU21" s="64">
        <f t="shared" si="23"/>
        <v>0</v>
      </c>
      <c r="DV21" s="64">
        <f t="shared" si="24"/>
        <v>0</v>
      </c>
      <c r="DW21" s="64">
        <f t="shared" si="25"/>
        <v>0</v>
      </c>
      <c r="DX21" s="64">
        <f t="shared" si="26"/>
        <v>0</v>
      </c>
      <c r="DY21" s="64">
        <f t="shared" si="27"/>
        <v>0</v>
      </c>
      <c r="DZ21" s="64">
        <f t="shared" si="28"/>
        <v>0</v>
      </c>
      <c r="EA21" s="64">
        <f t="shared" si="29"/>
        <v>0</v>
      </c>
      <c r="EB21" s="64">
        <f t="shared" si="30"/>
        <v>0</v>
      </c>
      <c r="EC21" s="64">
        <f t="shared" si="31"/>
        <v>0</v>
      </c>
      <c r="ED21" s="64">
        <f t="shared" si="32"/>
        <v>0</v>
      </c>
      <c r="EE21" s="64">
        <f t="shared" si="33"/>
        <v>0</v>
      </c>
      <c r="EF21" s="64">
        <f t="shared" si="34"/>
        <v>0</v>
      </c>
      <c r="EG21" s="64">
        <f t="shared" si="35"/>
        <v>0</v>
      </c>
      <c r="EH21" s="64">
        <f t="shared" si="36"/>
        <v>0</v>
      </c>
      <c r="EI21" s="64">
        <f t="shared" si="37"/>
        <v>0</v>
      </c>
      <c r="EJ21" s="64">
        <f t="shared" si="38"/>
        <v>0</v>
      </c>
      <c r="EK21" s="64">
        <f t="shared" si="39"/>
        <v>0</v>
      </c>
      <c r="EL21" s="64">
        <f t="shared" si="40"/>
        <v>0</v>
      </c>
      <c r="EM21" s="64">
        <f t="shared" si="41"/>
        <v>0</v>
      </c>
      <c r="EN21" s="64">
        <f t="shared" si="42"/>
        <v>0</v>
      </c>
      <c r="EO21" s="64">
        <f t="shared" si="43"/>
        <v>0</v>
      </c>
      <c r="EP21" s="64">
        <f t="shared" si="44"/>
        <v>0</v>
      </c>
      <c r="EQ21" s="64">
        <f t="shared" si="45"/>
        <v>0</v>
      </c>
      <c r="ER21" s="64">
        <f t="shared" si="46"/>
        <v>0</v>
      </c>
      <c r="ES21" s="64">
        <f t="shared" si="47"/>
        <v>0</v>
      </c>
      <c r="ET21" s="64">
        <f t="shared" si="48"/>
        <v>0</v>
      </c>
      <c r="EU21" s="64">
        <f t="shared" si="49"/>
        <v>0</v>
      </c>
      <c r="EV21" s="64">
        <f t="shared" si="50"/>
        <v>0</v>
      </c>
      <c r="EW21" s="64">
        <f t="shared" si="51"/>
        <v>0</v>
      </c>
      <c r="EX21" s="64">
        <f t="shared" si="52"/>
        <v>0</v>
      </c>
      <c r="EY21" s="64">
        <f t="shared" si="53"/>
        <v>0</v>
      </c>
      <c r="EZ21" s="64">
        <f t="shared" si="54"/>
        <v>0</v>
      </c>
      <c r="FA21" s="64">
        <f t="shared" si="55"/>
        <v>0</v>
      </c>
      <c r="FB21" s="64">
        <f t="shared" si="56"/>
        <v>0</v>
      </c>
      <c r="FC21" s="64">
        <f t="shared" si="57"/>
        <v>0</v>
      </c>
      <c r="FD21" s="64">
        <f t="shared" si="58"/>
        <v>0</v>
      </c>
      <c r="FE21" s="64">
        <f t="shared" si="59"/>
        <v>0</v>
      </c>
      <c r="FF21" s="64">
        <f t="shared" si="60"/>
        <v>0</v>
      </c>
      <c r="FG21" s="64">
        <f t="shared" si="61"/>
        <v>0</v>
      </c>
      <c r="FH21" s="64">
        <f t="shared" si="62"/>
        <v>0</v>
      </c>
      <c r="FI21" s="64">
        <f t="shared" si="63"/>
        <v>0</v>
      </c>
      <c r="FJ21" s="64">
        <f t="shared" si="64"/>
        <v>0</v>
      </c>
      <c r="FK21" s="64">
        <f t="shared" si="65"/>
        <v>0</v>
      </c>
      <c r="FL21" s="64">
        <f t="shared" si="66"/>
        <v>0</v>
      </c>
      <c r="FM21" s="64">
        <f t="shared" si="67"/>
        <v>0</v>
      </c>
      <c r="FN21" s="64">
        <f t="shared" si="68"/>
        <v>0</v>
      </c>
      <c r="FO21" s="64">
        <f t="shared" si="69"/>
        <v>0</v>
      </c>
      <c r="FP21" s="64">
        <f t="shared" si="70"/>
        <v>0</v>
      </c>
      <c r="FQ21" s="64">
        <f t="shared" si="71"/>
        <v>0</v>
      </c>
      <c r="FR21" s="64">
        <f t="shared" si="72"/>
        <v>0</v>
      </c>
      <c r="FS21" s="64">
        <f t="shared" si="73"/>
        <v>0</v>
      </c>
      <c r="FT21" s="64">
        <f t="shared" si="74"/>
        <v>0</v>
      </c>
      <c r="FU21" s="64">
        <f t="shared" si="75"/>
        <v>0</v>
      </c>
      <c r="FV21" s="64">
        <f t="shared" si="76"/>
        <v>0</v>
      </c>
      <c r="FW21" s="64">
        <f t="shared" si="77"/>
        <v>0</v>
      </c>
      <c r="FX21" s="64">
        <f t="shared" si="78"/>
        <v>0</v>
      </c>
      <c r="FY21" s="64">
        <f t="shared" si="79"/>
        <v>0</v>
      </c>
      <c r="FZ21" s="64">
        <f t="shared" si="80"/>
        <v>0</v>
      </c>
      <c r="GA21" s="64">
        <f t="shared" si="81"/>
        <v>0</v>
      </c>
      <c r="GB21" s="64">
        <f t="shared" si="82"/>
        <v>0</v>
      </c>
      <c r="GC21" s="64">
        <f t="shared" si="83"/>
        <v>0</v>
      </c>
      <c r="GD21" s="64">
        <f t="shared" si="84"/>
        <v>0</v>
      </c>
      <c r="GE21" s="64">
        <f t="shared" si="85"/>
        <v>0</v>
      </c>
      <c r="GF21" s="64">
        <f t="shared" si="86"/>
        <v>0</v>
      </c>
      <c r="GG21" s="64">
        <f t="shared" si="87"/>
        <v>0</v>
      </c>
      <c r="GH21" s="64">
        <f t="shared" si="88"/>
        <v>0</v>
      </c>
      <c r="GI21" s="64">
        <f t="shared" si="89"/>
        <v>0</v>
      </c>
      <c r="GJ21" s="64">
        <f t="shared" si="90"/>
        <v>0</v>
      </c>
      <c r="GK21" s="64">
        <f t="shared" si="91"/>
        <v>0</v>
      </c>
      <c r="GL21" s="64">
        <f t="shared" si="92"/>
        <v>0</v>
      </c>
      <c r="GM21" s="64">
        <f t="shared" si="93"/>
        <v>0</v>
      </c>
      <c r="GN21" s="64">
        <f t="shared" si="94"/>
        <v>0</v>
      </c>
      <c r="GO21" s="64">
        <f t="shared" si="95"/>
        <v>0</v>
      </c>
      <c r="GP21" s="64">
        <f t="shared" si="96"/>
        <v>0</v>
      </c>
      <c r="GQ21" s="64">
        <f t="shared" si="97"/>
        <v>0</v>
      </c>
      <c r="GR21" s="64">
        <f t="shared" si="98"/>
        <v>0</v>
      </c>
      <c r="GS21" s="64">
        <f t="shared" si="99"/>
        <v>0</v>
      </c>
      <c r="GT21" s="64">
        <f t="shared" si="100"/>
        <v>0</v>
      </c>
      <c r="GU21" s="64">
        <f t="shared" si="101"/>
        <v>0</v>
      </c>
      <c r="GV21" s="64">
        <f t="shared" si="102"/>
        <v>0</v>
      </c>
      <c r="GW21" s="59"/>
      <c r="GX21" s="69"/>
      <c r="GY21" s="69"/>
      <c r="GZ21" s="69"/>
      <c r="HA21" s="69"/>
      <c r="HB21" s="69"/>
    </row>
    <row r="22" spans="1:210" ht="16.149999999999999" hidden="1" x14ac:dyDescent="0.35">
      <c r="A22" s="100"/>
      <c r="B22" s="110"/>
      <c r="C22" s="110"/>
      <c r="D22" s="110"/>
      <c r="E22" s="110"/>
      <c r="F22" s="110"/>
      <c r="G22" s="110"/>
      <c r="H22" s="110"/>
      <c r="I22" s="110"/>
      <c r="J22" s="110"/>
      <c r="K22" s="253"/>
      <c r="L22" s="236">
        <v>0</v>
      </c>
      <c r="M22" s="110">
        <v>0</v>
      </c>
      <c r="N22" s="110">
        <v>0</v>
      </c>
      <c r="O22" s="110">
        <v>0</v>
      </c>
      <c r="P22" s="110">
        <v>0</v>
      </c>
      <c r="Q22" s="110">
        <v>0</v>
      </c>
      <c r="R22" s="110">
        <v>0</v>
      </c>
      <c r="S22" s="110">
        <v>0</v>
      </c>
      <c r="T22" s="110">
        <v>0</v>
      </c>
      <c r="U22" s="110">
        <v>0</v>
      </c>
      <c r="V22" s="110">
        <v>0</v>
      </c>
      <c r="W22" s="110">
        <v>0</v>
      </c>
      <c r="X22" s="110">
        <v>0</v>
      </c>
      <c r="Y22" s="110">
        <v>0</v>
      </c>
      <c r="Z22" s="110">
        <v>0</v>
      </c>
      <c r="AA22" s="110">
        <v>0</v>
      </c>
      <c r="AB22" s="110">
        <v>0</v>
      </c>
      <c r="AC22" s="110">
        <v>0</v>
      </c>
      <c r="AD22" s="110">
        <v>0</v>
      </c>
      <c r="AE22" s="110">
        <v>0</v>
      </c>
      <c r="AF22" s="110">
        <v>0</v>
      </c>
      <c r="AG22" s="110">
        <v>0</v>
      </c>
      <c r="AH22" s="110">
        <v>0</v>
      </c>
      <c r="AI22" s="110">
        <v>0</v>
      </c>
      <c r="AJ22" s="110">
        <v>0</v>
      </c>
      <c r="AK22" s="110">
        <v>0</v>
      </c>
      <c r="AL22" s="110">
        <v>0</v>
      </c>
      <c r="AM22" s="110">
        <v>0</v>
      </c>
      <c r="AN22" s="110">
        <v>0</v>
      </c>
      <c r="AO22" s="110">
        <v>0</v>
      </c>
      <c r="AP22" s="110">
        <v>0</v>
      </c>
      <c r="AQ22" s="110">
        <v>0</v>
      </c>
      <c r="AR22" s="110">
        <v>0</v>
      </c>
      <c r="AS22" s="110">
        <v>0</v>
      </c>
      <c r="AT22" s="110">
        <v>0</v>
      </c>
      <c r="AU22" s="110">
        <v>0</v>
      </c>
      <c r="AV22" s="110">
        <v>0</v>
      </c>
      <c r="AW22" s="110">
        <v>0</v>
      </c>
      <c r="AX22" s="110">
        <v>0</v>
      </c>
      <c r="AY22" s="110">
        <v>0</v>
      </c>
      <c r="AZ22" s="110">
        <v>0</v>
      </c>
      <c r="BA22" s="110">
        <v>0</v>
      </c>
      <c r="BB22" s="110">
        <v>0</v>
      </c>
      <c r="BC22" s="110">
        <v>0</v>
      </c>
      <c r="BD22" s="110">
        <v>0</v>
      </c>
      <c r="BE22" s="110">
        <v>0</v>
      </c>
      <c r="BF22" s="110">
        <v>0</v>
      </c>
      <c r="BG22" s="110">
        <v>0</v>
      </c>
      <c r="BH22" s="110">
        <v>0</v>
      </c>
      <c r="BI22" s="110">
        <v>0</v>
      </c>
      <c r="BJ22" s="110">
        <v>0</v>
      </c>
      <c r="BK22" s="110">
        <v>0</v>
      </c>
      <c r="BL22" s="110">
        <v>0</v>
      </c>
      <c r="BM22" s="110">
        <v>0</v>
      </c>
      <c r="BN22" s="110">
        <v>0</v>
      </c>
      <c r="BO22" s="110">
        <v>0</v>
      </c>
      <c r="BP22" s="110">
        <v>0</v>
      </c>
      <c r="BQ22" s="110">
        <v>0</v>
      </c>
      <c r="BR22" s="110">
        <v>0</v>
      </c>
      <c r="BS22" s="110">
        <v>0</v>
      </c>
      <c r="BT22" s="110">
        <v>0</v>
      </c>
      <c r="BU22" s="110">
        <v>0</v>
      </c>
      <c r="BV22" s="110">
        <v>0</v>
      </c>
      <c r="BW22" s="110">
        <v>0</v>
      </c>
      <c r="BX22" s="110">
        <v>0</v>
      </c>
      <c r="BY22" s="110">
        <v>0</v>
      </c>
      <c r="BZ22" s="110">
        <v>0</v>
      </c>
      <c r="CA22" s="110">
        <v>0</v>
      </c>
      <c r="CB22" s="110">
        <v>0</v>
      </c>
      <c r="CC22" s="110">
        <v>0</v>
      </c>
      <c r="CD22" s="110">
        <v>0</v>
      </c>
      <c r="CE22" s="110">
        <v>0</v>
      </c>
      <c r="CF22" s="110">
        <v>0</v>
      </c>
      <c r="CG22" s="110">
        <v>0</v>
      </c>
      <c r="CH22" s="110">
        <v>0</v>
      </c>
      <c r="CI22" s="110">
        <v>0</v>
      </c>
      <c r="CJ22" s="110">
        <v>0</v>
      </c>
      <c r="CK22" s="110">
        <v>0</v>
      </c>
      <c r="CL22" s="110">
        <v>0</v>
      </c>
      <c r="CM22" s="110">
        <v>0</v>
      </c>
      <c r="CN22" s="110">
        <v>0</v>
      </c>
      <c r="CO22" s="110">
        <v>0</v>
      </c>
      <c r="CP22" s="110">
        <v>0</v>
      </c>
      <c r="CQ22" s="110">
        <v>0</v>
      </c>
      <c r="CR22" s="110">
        <v>0</v>
      </c>
      <c r="CS22" s="110">
        <v>0</v>
      </c>
      <c r="CT22" s="110">
        <v>0</v>
      </c>
      <c r="CU22" s="110">
        <v>0</v>
      </c>
      <c r="CV22" s="110">
        <v>0</v>
      </c>
      <c r="CW22" s="111"/>
      <c r="CX22" s="120">
        <f t="shared" si="2"/>
        <v>0</v>
      </c>
      <c r="CY22" s="120">
        <f t="shared" si="103"/>
        <v>0</v>
      </c>
      <c r="CZ22" s="58">
        <v>0</v>
      </c>
      <c r="DA22" s="64">
        <f t="shared" si="3"/>
        <v>0</v>
      </c>
      <c r="DB22" s="64">
        <f t="shared" si="4"/>
        <v>0</v>
      </c>
      <c r="DC22" s="64">
        <f t="shared" si="5"/>
        <v>0</v>
      </c>
      <c r="DD22" s="64">
        <f t="shared" si="6"/>
        <v>0</v>
      </c>
      <c r="DE22" s="64">
        <f t="shared" si="7"/>
        <v>0</v>
      </c>
      <c r="DF22" s="64">
        <f t="shared" si="8"/>
        <v>0</v>
      </c>
      <c r="DG22" s="64">
        <f t="shared" si="9"/>
        <v>0</v>
      </c>
      <c r="DH22" s="64">
        <f t="shared" si="10"/>
        <v>0</v>
      </c>
      <c r="DI22" s="64">
        <f t="shared" si="11"/>
        <v>0</v>
      </c>
      <c r="DJ22" s="64">
        <f t="shared" si="12"/>
        <v>0</v>
      </c>
      <c r="DK22" s="64">
        <f t="shared" si="13"/>
        <v>0</v>
      </c>
      <c r="DL22" s="64">
        <f t="shared" si="14"/>
        <v>0</v>
      </c>
      <c r="DM22" s="64">
        <f t="shared" si="15"/>
        <v>0</v>
      </c>
      <c r="DN22" s="64">
        <f t="shared" si="16"/>
        <v>0</v>
      </c>
      <c r="DO22" s="64">
        <f t="shared" si="17"/>
        <v>0</v>
      </c>
      <c r="DP22" s="64">
        <f t="shared" si="18"/>
        <v>0</v>
      </c>
      <c r="DQ22" s="64">
        <f t="shared" si="19"/>
        <v>0</v>
      </c>
      <c r="DR22" s="64">
        <f t="shared" si="20"/>
        <v>0</v>
      </c>
      <c r="DS22" s="64">
        <f t="shared" si="21"/>
        <v>0</v>
      </c>
      <c r="DT22" s="64">
        <f t="shared" si="22"/>
        <v>0</v>
      </c>
      <c r="DU22" s="64">
        <f t="shared" si="23"/>
        <v>0</v>
      </c>
      <c r="DV22" s="64">
        <f t="shared" si="24"/>
        <v>0</v>
      </c>
      <c r="DW22" s="64">
        <f t="shared" si="25"/>
        <v>0</v>
      </c>
      <c r="DX22" s="64">
        <f t="shared" si="26"/>
        <v>0</v>
      </c>
      <c r="DY22" s="64">
        <f t="shared" si="27"/>
        <v>0</v>
      </c>
      <c r="DZ22" s="64">
        <f t="shared" si="28"/>
        <v>0</v>
      </c>
      <c r="EA22" s="64">
        <f t="shared" si="29"/>
        <v>0</v>
      </c>
      <c r="EB22" s="64">
        <f t="shared" si="30"/>
        <v>0</v>
      </c>
      <c r="EC22" s="64">
        <f t="shared" si="31"/>
        <v>0</v>
      </c>
      <c r="ED22" s="64">
        <f t="shared" si="32"/>
        <v>0</v>
      </c>
      <c r="EE22" s="64">
        <f t="shared" si="33"/>
        <v>0</v>
      </c>
      <c r="EF22" s="64">
        <f t="shared" si="34"/>
        <v>0</v>
      </c>
      <c r="EG22" s="64">
        <f t="shared" si="35"/>
        <v>0</v>
      </c>
      <c r="EH22" s="64">
        <f t="shared" si="36"/>
        <v>0</v>
      </c>
      <c r="EI22" s="64">
        <f t="shared" si="37"/>
        <v>0</v>
      </c>
      <c r="EJ22" s="64">
        <f t="shared" si="38"/>
        <v>0</v>
      </c>
      <c r="EK22" s="64">
        <f t="shared" si="39"/>
        <v>0</v>
      </c>
      <c r="EL22" s="64">
        <f t="shared" si="40"/>
        <v>0</v>
      </c>
      <c r="EM22" s="64">
        <f t="shared" si="41"/>
        <v>0</v>
      </c>
      <c r="EN22" s="64">
        <f t="shared" si="42"/>
        <v>0</v>
      </c>
      <c r="EO22" s="64">
        <f t="shared" si="43"/>
        <v>0</v>
      </c>
      <c r="EP22" s="64">
        <f t="shared" si="44"/>
        <v>0</v>
      </c>
      <c r="EQ22" s="64">
        <f t="shared" si="45"/>
        <v>0</v>
      </c>
      <c r="ER22" s="64">
        <f t="shared" si="46"/>
        <v>0</v>
      </c>
      <c r="ES22" s="64">
        <f t="shared" si="47"/>
        <v>0</v>
      </c>
      <c r="ET22" s="64">
        <f t="shared" si="48"/>
        <v>0</v>
      </c>
      <c r="EU22" s="64">
        <f t="shared" si="49"/>
        <v>0</v>
      </c>
      <c r="EV22" s="64">
        <f t="shared" si="50"/>
        <v>0</v>
      </c>
      <c r="EW22" s="64">
        <f t="shared" si="51"/>
        <v>0</v>
      </c>
      <c r="EX22" s="64">
        <f t="shared" si="52"/>
        <v>0</v>
      </c>
      <c r="EY22" s="64">
        <f t="shared" si="53"/>
        <v>0</v>
      </c>
      <c r="EZ22" s="64">
        <f t="shared" si="54"/>
        <v>0</v>
      </c>
      <c r="FA22" s="64">
        <f t="shared" si="55"/>
        <v>0</v>
      </c>
      <c r="FB22" s="64">
        <f t="shared" si="56"/>
        <v>0</v>
      </c>
      <c r="FC22" s="64">
        <f t="shared" si="57"/>
        <v>0</v>
      </c>
      <c r="FD22" s="64">
        <f t="shared" si="58"/>
        <v>0</v>
      </c>
      <c r="FE22" s="64">
        <f t="shared" si="59"/>
        <v>0</v>
      </c>
      <c r="FF22" s="64">
        <f t="shared" si="60"/>
        <v>0</v>
      </c>
      <c r="FG22" s="64">
        <f t="shared" si="61"/>
        <v>0</v>
      </c>
      <c r="FH22" s="64">
        <f t="shared" si="62"/>
        <v>0</v>
      </c>
      <c r="FI22" s="64">
        <f t="shared" si="63"/>
        <v>0</v>
      </c>
      <c r="FJ22" s="64">
        <f t="shared" si="64"/>
        <v>0</v>
      </c>
      <c r="FK22" s="64">
        <f t="shared" si="65"/>
        <v>0</v>
      </c>
      <c r="FL22" s="64">
        <f t="shared" si="66"/>
        <v>0</v>
      </c>
      <c r="FM22" s="64">
        <f t="shared" si="67"/>
        <v>0</v>
      </c>
      <c r="FN22" s="64">
        <f t="shared" si="68"/>
        <v>0</v>
      </c>
      <c r="FO22" s="64">
        <f t="shared" si="69"/>
        <v>0</v>
      </c>
      <c r="FP22" s="64">
        <f t="shared" si="70"/>
        <v>0</v>
      </c>
      <c r="FQ22" s="64">
        <f t="shared" si="71"/>
        <v>0</v>
      </c>
      <c r="FR22" s="64">
        <f t="shared" si="72"/>
        <v>0</v>
      </c>
      <c r="FS22" s="64">
        <f t="shared" si="73"/>
        <v>0</v>
      </c>
      <c r="FT22" s="64">
        <f t="shared" si="74"/>
        <v>0</v>
      </c>
      <c r="FU22" s="64">
        <f t="shared" si="75"/>
        <v>0</v>
      </c>
      <c r="FV22" s="64">
        <f t="shared" si="76"/>
        <v>0</v>
      </c>
      <c r="FW22" s="64">
        <f t="shared" si="77"/>
        <v>0</v>
      </c>
      <c r="FX22" s="64">
        <f t="shared" si="78"/>
        <v>0</v>
      </c>
      <c r="FY22" s="64">
        <f t="shared" si="79"/>
        <v>0</v>
      </c>
      <c r="FZ22" s="64">
        <f t="shared" si="80"/>
        <v>0</v>
      </c>
      <c r="GA22" s="64">
        <f t="shared" si="81"/>
        <v>0</v>
      </c>
      <c r="GB22" s="64">
        <f t="shared" si="82"/>
        <v>0</v>
      </c>
      <c r="GC22" s="64">
        <f t="shared" si="83"/>
        <v>0</v>
      </c>
      <c r="GD22" s="64">
        <f t="shared" si="84"/>
        <v>0</v>
      </c>
      <c r="GE22" s="64">
        <f t="shared" si="85"/>
        <v>0</v>
      </c>
      <c r="GF22" s="64">
        <f t="shared" si="86"/>
        <v>0</v>
      </c>
      <c r="GG22" s="64">
        <f t="shared" si="87"/>
        <v>0</v>
      </c>
      <c r="GH22" s="64">
        <f t="shared" si="88"/>
        <v>0</v>
      </c>
      <c r="GI22" s="64">
        <f t="shared" si="89"/>
        <v>0</v>
      </c>
      <c r="GJ22" s="64">
        <f t="shared" si="90"/>
        <v>0</v>
      </c>
      <c r="GK22" s="64">
        <f t="shared" si="91"/>
        <v>0</v>
      </c>
      <c r="GL22" s="64">
        <f t="shared" si="92"/>
        <v>0</v>
      </c>
      <c r="GM22" s="64">
        <f t="shared" si="93"/>
        <v>0</v>
      </c>
      <c r="GN22" s="64">
        <f t="shared" si="94"/>
        <v>0</v>
      </c>
      <c r="GO22" s="64">
        <f t="shared" si="95"/>
        <v>0</v>
      </c>
      <c r="GP22" s="64">
        <f t="shared" si="96"/>
        <v>0</v>
      </c>
      <c r="GQ22" s="64">
        <f t="shared" si="97"/>
        <v>0</v>
      </c>
      <c r="GR22" s="64">
        <f t="shared" si="98"/>
        <v>0</v>
      </c>
      <c r="GS22" s="64">
        <f t="shared" si="99"/>
        <v>0</v>
      </c>
      <c r="GT22" s="64">
        <f t="shared" si="100"/>
        <v>0</v>
      </c>
      <c r="GU22" s="64">
        <f t="shared" si="101"/>
        <v>0</v>
      </c>
      <c r="GV22" s="64">
        <f t="shared" si="102"/>
        <v>0</v>
      </c>
      <c r="GW22" s="59"/>
      <c r="GX22" s="69"/>
      <c r="GY22" s="69"/>
      <c r="GZ22" s="69"/>
      <c r="HA22" s="69"/>
      <c r="HB22" s="69"/>
    </row>
    <row r="23" spans="1:210" ht="16.899999999999999" hidden="1" thickBot="1" x14ac:dyDescent="0.4">
      <c r="A23" s="101"/>
      <c r="B23" s="254"/>
      <c r="C23" s="115"/>
      <c r="D23" s="115"/>
      <c r="E23" s="115"/>
      <c r="F23" s="115"/>
      <c r="G23" s="115"/>
      <c r="H23" s="115"/>
      <c r="I23" s="115"/>
      <c r="J23" s="115"/>
      <c r="K23" s="255"/>
      <c r="L23" s="256">
        <v>0</v>
      </c>
      <c r="M23" s="115">
        <v>0</v>
      </c>
      <c r="N23" s="115">
        <v>0</v>
      </c>
      <c r="O23" s="115">
        <v>0</v>
      </c>
      <c r="P23" s="115">
        <v>0</v>
      </c>
      <c r="Q23" s="115">
        <v>0</v>
      </c>
      <c r="R23" s="115">
        <v>0</v>
      </c>
      <c r="S23" s="115">
        <v>0</v>
      </c>
      <c r="T23" s="115">
        <v>0</v>
      </c>
      <c r="U23" s="115">
        <v>0</v>
      </c>
      <c r="V23" s="115">
        <v>0</v>
      </c>
      <c r="W23" s="115">
        <v>0</v>
      </c>
      <c r="X23" s="115">
        <v>0</v>
      </c>
      <c r="Y23" s="115">
        <v>0</v>
      </c>
      <c r="Z23" s="115">
        <v>0</v>
      </c>
      <c r="AA23" s="115">
        <v>0</v>
      </c>
      <c r="AB23" s="115">
        <v>0</v>
      </c>
      <c r="AC23" s="115">
        <v>0</v>
      </c>
      <c r="AD23" s="115">
        <v>0</v>
      </c>
      <c r="AE23" s="115">
        <v>0</v>
      </c>
      <c r="AF23" s="115">
        <v>0</v>
      </c>
      <c r="AG23" s="115">
        <v>0</v>
      </c>
      <c r="AH23" s="115">
        <v>0</v>
      </c>
      <c r="AI23" s="115">
        <v>0</v>
      </c>
      <c r="AJ23" s="115">
        <v>0</v>
      </c>
      <c r="AK23" s="115">
        <v>0</v>
      </c>
      <c r="AL23" s="115">
        <v>0</v>
      </c>
      <c r="AM23" s="115">
        <v>0</v>
      </c>
      <c r="AN23" s="115">
        <v>0</v>
      </c>
      <c r="AO23" s="115">
        <v>0</v>
      </c>
      <c r="AP23" s="115">
        <v>0</v>
      </c>
      <c r="AQ23" s="115">
        <v>0</v>
      </c>
      <c r="AR23" s="115">
        <v>0</v>
      </c>
      <c r="AS23" s="115">
        <v>0</v>
      </c>
      <c r="AT23" s="115">
        <v>0</v>
      </c>
      <c r="AU23" s="115">
        <v>0</v>
      </c>
      <c r="AV23" s="115">
        <v>0</v>
      </c>
      <c r="AW23" s="115">
        <v>0</v>
      </c>
      <c r="AX23" s="115">
        <v>0</v>
      </c>
      <c r="AY23" s="115">
        <v>0</v>
      </c>
      <c r="AZ23" s="115">
        <v>0</v>
      </c>
      <c r="BA23" s="115">
        <v>0</v>
      </c>
      <c r="BB23" s="115">
        <v>0</v>
      </c>
      <c r="BC23" s="115">
        <v>0</v>
      </c>
      <c r="BD23" s="115">
        <v>0</v>
      </c>
      <c r="BE23" s="115">
        <v>0</v>
      </c>
      <c r="BF23" s="115">
        <v>0</v>
      </c>
      <c r="BG23" s="115">
        <v>0</v>
      </c>
      <c r="BH23" s="115">
        <v>0</v>
      </c>
      <c r="BI23" s="115">
        <v>0</v>
      </c>
      <c r="BJ23" s="115">
        <v>0</v>
      </c>
      <c r="BK23" s="115">
        <v>0</v>
      </c>
      <c r="BL23" s="115">
        <v>0</v>
      </c>
      <c r="BM23" s="115">
        <v>0</v>
      </c>
      <c r="BN23" s="115">
        <v>0</v>
      </c>
      <c r="BO23" s="115">
        <v>0</v>
      </c>
      <c r="BP23" s="115">
        <v>0</v>
      </c>
      <c r="BQ23" s="115">
        <v>0</v>
      </c>
      <c r="BR23" s="115">
        <v>0</v>
      </c>
      <c r="BS23" s="115">
        <v>0</v>
      </c>
      <c r="BT23" s="115">
        <v>0</v>
      </c>
      <c r="BU23" s="115">
        <v>0</v>
      </c>
      <c r="BV23" s="115">
        <v>0</v>
      </c>
      <c r="BW23" s="115">
        <v>0</v>
      </c>
      <c r="BX23" s="115">
        <v>0</v>
      </c>
      <c r="BY23" s="115">
        <v>0</v>
      </c>
      <c r="BZ23" s="115">
        <v>0</v>
      </c>
      <c r="CA23" s="115">
        <v>0</v>
      </c>
      <c r="CB23" s="115">
        <v>0</v>
      </c>
      <c r="CC23" s="115">
        <v>0</v>
      </c>
      <c r="CD23" s="115">
        <v>0</v>
      </c>
      <c r="CE23" s="115">
        <v>0</v>
      </c>
      <c r="CF23" s="115">
        <v>0</v>
      </c>
      <c r="CG23" s="115">
        <v>0</v>
      </c>
      <c r="CH23" s="115">
        <v>0</v>
      </c>
      <c r="CI23" s="115">
        <v>0</v>
      </c>
      <c r="CJ23" s="115">
        <v>0</v>
      </c>
      <c r="CK23" s="115">
        <v>0</v>
      </c>
      <c r="CL23" s="115">
        <v>0</v>
      </c>
      <c r="CM23" s="115">
        <v>0</v>
      </c>
      <c r="CN23" s="115">
        <v>0</v>
      </c>
      <c r="CO23" s="115">
        <v>0</v>
      </c>
      <c r="CP23" s="115">
        <v>0</v>
      </c>
      <c r="CQ23" s="115">
        <v>0</v>
      </c>
      <c r="CR23" s="115">
        <v>0</v>
      </c>
      <c r="CS23" s="115">
        <v>0</v>
      </c>
      <c r="CT23" s="115">
        <v>0</v>
      </c>
      <c r="CU23" s="115">
        <v>0</v>
      </c>
      <c r="CV23" s="115">
        <v>0</v>
      </c>
      <c r="CW23" s="116">
        <v>0</v>
      </c>
      <c r="CX23" s="121">
        <f t="shared" si="2"/>
        <v>0</v>
      </c>
      <c r="CY23" s="121">
        <f t="shared" si="103"/>
        <v>0</v>
      </c>
      <c r="CZ23" s="58">
        <v>0</v>
      </c>
      <c r="DA23" s="64">
        <f t="shared" si="3"/>
        <v>0</v>
      </c>
      <c r="DB23" s="64">
        <f t="shared" si="4"/>
        <v>0</v>
      </c>
      <c r="DC23" s="64">
        <f t="shared" si="5"/>
        <v>0</v>
      </c>
      <c r="DD23" s="64">
        <f t="shared" si="6"/>
        <v>0</v>
      </c>
      <c r="DE23" s="64">
        <f t="shared" si="7"/>
        <v>0</v>
      </c>
      <c r="DF23" s="64">
        <f t="shared" si="8"/>
        <v>0</v>
      </c>
      <c r="DG23" s="64">
        <f t="shared" si="9"/>
        <v>0</v>
      </c>
      <c r="DH23" s="64">
        <f t="shared" si="10"/>
        <v>0</v>
      </c>
      <c r="DI23" s="64">
        <f t="shared" si="11"/>
        <v>0</v>
      </c>
      <c r="DJ23" s="64">
        <f t="shared" si="12"/>
        <v>0</v>
      </c>
      <c r="DK23" s="64">
        <f t="shared" si="13"/>
        <v>0</v>
      </c>
      <c r="DL23" s="64">
        <f t="shared" si="14"/>
        <v>0</v>
      </c>
      <c r="DM23" s="64">
        <f t="shared" si="15"/>
        <v>0</v>
      </c>
      <c r="DN23" s="64">
        <f t="shared" si="16"/>
        <v>0</v>
      </c>
      <c r="DO23" s="64">
        <f t="shared" si="17"/>
        <v>0</v>
      </c>
      <c r="DP23" s="64">
        <f t="shared" si="18"/>
        <v>0</v>
      </c>
      <c r="DQ23" s="64">
        <f t="shared" si="19"/>
        <v>0</v>
      </c>
      <c r="DR23" s="64">
        <f t="shared" si="20"/>
        <v>0</v>
      </c>
      <c r="DS23" s="64">
        <f t="shared" si="21"/>
        <v>0</v>
      </c>
      <c r="DT23" s="64">
        <f t="shared" si="22"/>
        <v>0</v>
      </c>
      <c r="DU23" s="64">
        <f t="shared" si="23"/>
        <v>0</v>
      </c>
      <c r="DV23" s="64">
        <f t="shared" si="24"/>
        <v>0</v>
      </c>
      <c r="DW23" s="64">
        <f t="shared" si="25"/>
        <v>0</v>
      </c>
      <c r="DX23" s="64">
        <f t="shared" si="26"/>
        <v>0</v>
      </c>
      <c r="DY23" s="64">
        <f t="shared" si="27"/>
        <v>0</v>
      </c>
      <c r="DZ23" s="64">
        <f t="shared" si="28"/>
        <v>0</v>
      </c>
      <c r="EA23" s="64">
        <f t="shared" si="29"/>
        <v>0</v>
      </c>
      <c r="EB23" s="64">
        <f t="shared" si="30"/>
        <v>0</v>
      </c>
      <c r="EC23" s="64">
        <f t="shared" si="31"/>
        <v>0</v>
      </c>
      <c r="ED23" s="64">
        <f t="shared" si="32"/>
        <v>0</v>
      </c>
      <c r="EE23" s="64">
        <f t="shared" si="33"/>
        <v>0</v>
      </c>
      <c r="EF23" s="64">
        <f t="shared" si="34"/>
        <v>0</v>
      </c>
      <c r="EG23" s="64">
        <f t="shared" si="35"/>
        <v>0</v>
      </c>
      <c r="EH23" s="64">
        <f t="shared" si="36"/>
        <v>0</v>
      </c>
      <c r="EI23" s="64">
        <f t="shared" si="37"/>
        <v>0</v>
      </c>
      <c r="EJ23" s="64">
        <f t="shared" si="38"/>
        <v>0</v>
      </c>
      <c r="EK23" s="64">
        <f t="shared" si="39"/>
        <v>0</v>
      </c>
      <c r="EL23" s="64">
        <f t="shared" si="40"/>
        <v>0</v>
      </c>
      <c r="EM23" s="64">
        <f t="shared" si="41"/>
        <v>0</v>
      </c>
      <c r="EN23" s="64">
        <f t="shared" si="42"/>
        <v>0</v>
      </c>
      <c r="EO23" s="64">
        <f t="shared" si="43"/>
        <v>0</v>
      </c>
      <c r="EP23" s="64">
        <f t="shared" si="44"/>
        <v>0</v>
      </c>
      <c r="EQ23" s="64">
        <f t="shared" si="45"/>
        <v>0</v>
      </c>
      <c r="ER23" s="64">
        <f t="shared" si="46"/>
        <v>0</v>
      </c>
      <c r="ES23" s="64">
        <f t="shared" si="47"/>
        <v>0</v>
      </c>
      <c r="ET23" s="64">
        <f t="shared" si="48"/>
        <v>0</v>
      </c>
      <c r="EU23" s="64">
        <f t="shared" si="49"/>
        <v>0</v>
      </c>
      <c r="EV23" s="64">
        <f t="shared" si="50"/>
        <v>0</v>
      </c>
      <c r="EW23" s="64">
        <f t="shared" si="51"/>
        <v>0</v>
      </c>
      <c r="EX23" s="64">
        <f t="shared" si="52"/>
        <v>0</v>
      </c>
      <c r="EY23" s="64">
        <f t="shared" si="53"/>
        <v>0</v>
      </c>
      <c r="EZ23" s="64">
        <f t="shared" si="54"/>
        <v>0</v>
      </c>
      <c r="FA23" s="64">
        <f t="shared" si="55"/>
        <v>0</v>
      </c>
      <c r="FB23" s="64">
        <f t="shared" si="56"/>
        <v>0</v>
      </c>
      <c r="FC23" s="64">
        <f t="shared" si="57"/>
        <v>0</v>
      </c>
      <c r="FD23" s="64">
        <f t="shared" si="58"/>
        <v>0</v>
      </c>
      <c r="FE23" s="64">
        <f t="shared" si="59"/>
        <v>0</v>
      </c>
      <c r="FF23" s="64">
        <f t="shared" si="60"/>
        <v>0</v>
      </c>
      <c r="FG23" s="64">
        <f t="shared" si="61"/>
        <v>0</v>
      </c>
      <c r="FH23" s="64">
        <f t="shared" si="62"/>
        <v>0</v>
      </c>
      <c r="FI23" s="64">
        <f t="shared" si="63"/>
        <v>0</v>
      </c>
      <c r="FJ23" s="64">
        <f t="shared" si="64"/>
        <v>0</v>
      </c>
      <c r="FK23" s="64">
        <f t="shared" si="65"/>
        <v>0</v>
      </c>
      <c r="FL23" s="64">
        <f t="shared" si="66"/>
        <v>0</v>
      </c>
      <c r="FM23" s="64">
        <f t="shared" si="67"/>
        <v>0</v>
      </c>
      <c r="FN23" s="64">
        <f t="shared" si="68"/>
        <v>0</v>
      </c>
      <c r="FO23" s="64">
        <f t="shared" si="69"/>
        <v>0</v>
      </c>
      <c r="FP23" s="64">
        <f t="shared" si="70"/>
        <v>0</v>
      </c>
      <c r="FQ23" s="64">
        <f t="shared" si="71"/>
        <v>0</v>
      </c>
      <c r="FR23" s="64">
        <f t="shared" si="72"/>
        <v>0</v>
      </c>
      <c r="FS23" s="64">
        <f t="shared" si="73"/>
        <v>0</v>
      </c>
      <c r="FT23" s="64">
        <f t="shared" si="74"/>
        <v>0</v>
      </c>
      <c r="FU23" s="64">
        <f t="shared" si="75"/>
        <v>0</v>
      </c>
      <c r="FV23" s="64">
        <f t="shared" si="76"/>
        <v>0</v>
      </c>
      <c r="FW23" s="64">
        <f t="shared" si="77"/>
        <v>0</v>
      </c>
      <c r="FX23" s="64">
        <f t="shared" si="78"/>
        <v>0</v>
      </c>
      <c r="FY23" s="64">
        <f t="shared" si="79"/>
        <v>0</v>
      </c>
      <c r="FZ23" s="64">
        <f t="shared" si="80"/>
        <v>0</v>
      </c>
      <c r="GA23" s="64">
        <f t="shared" si="81"/>
        <v>0</v>
      </c>
      <c r="GB23" s="64">
        <f t="shared" si="82"/>
        <v>0</v>
      </c>
      <c r="GC23" s="64">
        <f t="shared" si="83"/>
        <v>0</v>
      </c>
      <c r="GD23" s="64">
        <f t="shared" si="84"/>
        <v>0</v>
      </c>
      <c r="GE23" s="64">
        <f t="shared" si="85"/>
        <v>0</v>
      </c>
      <c r="GF23" s="64">
        <f t="shared" si="86"/>
        <v>0</v>
      </c>
      <c r="GG23" s="64">
        <f t="shared" si="87"/>
        <v>0</v>
      </c>
      <c r="GH23" s="64">
        <f t="shared" si="88"/>
        <v>0</v>
      </c>
      <c r="GI23" s="64">
        <f t="shared" si="89"/>
        <v>0</v>
      </c>
      <c r="GJ23" s="64">
        <f t="shared" si="90"/>
        <v>0</v>
      </c>
      <c r="GK23" s="64">
        <f t="shared" si="91"/>
        <v>0</v>
      </c>
      <c r="GL23" s="64">
        <f t="shared" si="92"/>
        <v>0</v>
      </c>
      <c r="GM23" s="64">
        <f t="shared" si="93"/>
        <v>0</v>
      </c>
      <c r="GN23" s="64">
        <f t="shared" si="94"/>
        <v>0</v>
      </c>
      <c r="GO23" s="64">
        <f t="shared" si="95"/>
        <v>0</v>
      </c>
      <c r="GP23" s="64">
        <f t="shared" si="96"/>
        <v>0</v>
      </c>
      <c r="GQ23" s="64">
        <f t="shared" si="97"/>
        <v>0</v>
      </c>
      <c r="GR23" s="64">
        <f t="shared" si="98"/>
        <v>0</v>
      </c>
      <c r="GS23" s="64">
        <f t="shared" si="99"/>
        <v>0</v>
      </c>
      <c r="GT23" s="64">
        <f t="shared" si="100"/>
        <v>0</v>
      </c>
      <c r="GU23" s="64">
        <f t="shared" si="101"/>
        <v>0</v>
      </c>
      <c r="GV23" s="64">
        <f t="shared" si="102"/>
        <v>0</v>
      </c>
      <c r="GW23" s="59"/>
      <c r="GX23" s="69"/>
      <c r="GY23" s="69"/>
      <c r="GZ23" s="69"/>
      <c r="HA23" s="69"/>
      <c r="HB23" s="69"/>
    </row>
    <row r="24" spans="1:210" ht="16.149999999999999" outlineLevel="1" x14ac:dyDescent="0.35">
      <c r="A24" s="106" t="s">
        <v>85</v>
      </c>
      <c r="B24" s="114"/>
      <c r="C24" s="110"/>
      <c r="D24" s="110"/>
      <c r="E24" s="110"/>
      <c r="F24" s="110"/>
      <c r="G24" s="110"/>
      <c r="H24" s="110"/>
      <c r="I24" s="110"/>
      <c r="J24" s="110"/>
      <c r="K24" s="253"/>
      <c r="L24" s="236">
        <v>0</v>
      </c>
      <c r="M24" s="110">
        <v>0</v>
      </c>
      <c r="N24" s="110">
        <v>0</v>
      </c>
      <c r="O24" s="110">
        <v>0</v>
      </c>
      <c r="P24" s="110">
        <v>0</v>
      </c>
      <c r="Q24" s="110">
        <v>0</v>
      </c>
      <c r="R24" s="110">
        <v>0</v>
      </c>
      <c r="S24" s="110">
        <v>0</v>
      </c>
      <c r="T24" s="110">
        <v>0</v>
      </c>
      <c r="U24" s="110">
        <v>0</v>
      </c>
      <c r="V24" s="110">
        <v>0</v>
      </c>
      <c r="W24" s="110">
        <v>0</v>
      </c>
      <c r="X24" s="110">
        <v>0</v>
      </c>
      <c r="Y24" s="110">
        <v>0</v>
      </c>
      <c r="Z24" s="110">
        <v>0</v>
      </c>
      <c r="AA24" s="110">
        <v>0</v>
      </c>
      <c r="AB24" s="110">
        <v>0</v>
      </c>
      <c r="AC24" s="110">
        <v>0</v>
      </c>
      <c r="AD24" s="110">
        <v>0</v>
      </c>
      <c r="AE24" s="110">
        <v>0</v>
      </c>
      <c r="AF24" s="110">
        <v>0</v>
      </c>
      <c r="AG24" s="110">
        <v>0</v>
      </c>
      <c r="AH24" s="110">
        <v>0</v>
      </c>
      <c r="AI24" s="110">
        <v>0</v>
      </c>
      <c r="AJ24" s="110">
        <v>0</v>
      </c>
      <c r="AK24" s="110">
        <v>0</v>
      </c>
      <c r="AL24" s="110">
        <v>0</v>
      </c>
      <c r="AM24" s="110">
        <v>0</v>
      </c>
      <c r="AN24" s="110">
        <v>0</v>
      </c>
      <c r="AO24" s="110">
        <v>0</v>
      </c>
      <c r="AP24" s="110">
        <v>0</v>
      </c>
      <c r="AQ24" s="110">
        <v>0</v>
      </c>
      <c r="AR24" s="110">
        <v>0</v>
      </c>
      <c r="AS24" s="110">
        <v>0</v>
      </c>
      <c r="AT24" s="110">
        <v>0</v>
      </c>
      <c r="AU24" s="110">
        <v>0</v>
      </c>
      <c r="AV24" s="110">
        <v>0</v>
      </c>
      <c r="AW24" s="110">
        <v>0</v>
      </c>
      <c r="AX24" s="110">
        <v>0</v>
      </c>
      <c r="AY24" s="110">
        <v>0</v>
      </c>
      <c r="AZ24" s="110">
        <v>0</v>
      </c>
      <c r="BA24" s="110">
        <v>0</v>
      </c>
      <c r="BB24" s="110">
        <v>0</v>
      </c>
      <c r="BC24" s="110">
        <v>0</v>
      </c>
      <c r="BD24" s="110">
        <v>0</v>
      </c>
      <c r="BE24" s="110">
        <v>0</v>
      </c>
      <c r="BF24" s="110">
        <v>0</v>
      </c>
      <c r="BG24" s="110">
        <v>0</v>
      </c>
      <c r="BH24" s="110">
        <v>0</v>
      </c>
      <c r="BI24" s="110">
        <v>0</v>
      </c>
      <c r="BJ24" s="110">
        <v>0</v>
      </c>
      <c r="BK24" s="110">
        <v>0</v>
      </c>
      <c r="BL24" s="110">
        <v>0</v>
      </c>
      <c r="BM24" s="110">
        <v>0</v>
      </c>
      <c r="BN24" s="110">
        <v>0</v>
      </c>
      <c r="BO24" s="110">
        <v>0</v>
      </c>
      <c r="BP24" s="110">
        <v>0</v>
      </c>
      <c r="BQ24" s="110">
        <v>0</v>
      </c>
      <c r="BR24" s="110">
        <v>0</v>
      </c>
      <c r="BS24" s="110">
        <v>0</v>
      </c>
      <c r="BT24" s="110">
        <v>0</v>
      </c>
      <c r="BU24" s="110">
        <v>0</v>
      </c>
      <c r="BV24" s="110">
        <v>0</v>
      </c>
      <c r="BW24" s="110">
        <v>0</v>
      </c>
      <c r="BX24" s="110">
        <v>0</v>
      </c>
      <c r="BY24" s="110">
        <v>0</v>
      </c>
      <c r="BZ24" s="110">
        <v>0</v>
      </c>
      <c r="CA24" s="110">
        <v>0</v>
      </c>
      <c r="CB24" s="110">
        <v>0</v>
      </c>
      <c r="CC24" s="110">
        <v>0</v>
      </c>
      <c r="CD24" s="110">
        <v>0</v>
      </c>
      <c r="CE24" s="110">
        <v>0</v>
      </c>
      <c r="CF24" s="110">
        <v>0</v>
      </c>
      <c r="CG24" s="110">
        <v>0</v>
      </c>
      <c r="CH24" s="110">
        <v>0</v>
      </c>
      <c r="CI24" s="110">
        <v>0</v>
      </c>
      <c r="CJ24" s="110">
        <v>0</v>
      </c>
      <c r="CK24" s="110">
        <v>0</v>
      </c>
      <c r="CL24" s="110">
        <v>0</v>
      </c>
      <c r="CM24" s="110">
        <v>0</v>
      </c>
      <c r="CN24" s="110">
        <v>0</v>
      </c>
      <c r="CO24" s="110">
        <v>0</v>
      </c>
      <c r="CP24" s="110">
        <v>0</v>
      </c>
      <c r="CQ24" s="110">
        <v>0</v>
      </c>
      <c r="CR24" s="110">
        <v>0</v>
      </c>
      <c r="CS24" s="110">
        <v>0</v>
      </c>
      <c r="CT24" s="110">
        <v>0</v>
      </c>
      <c r="CU24" s="110">
        <v>0</v>
      </c>
      <c r="CV24" s="110">
        <v>0</v>
      </c>
      <c r="CW24" s="111">
        <v>0</v>
      </c>
      <c r="CX24" s="120">
        <f t="shared" si="2"/>
        <v>0</v>
      </c>
      <c r="CY24" s="120">
        <f t="shared" si="103"/>
        <v>0</v>
      </c>
      <c r="CZ24" s="58">
        <v>1</v>
      </c>
      <c r="DA24" s="64">
        <f t="shared" si="3"/>
        <v>0</v>
      </c>
      <c r="DB24" s="64">
        <f t="shared" si="4"/>
        <v>0</v>
      </c>
      <c r="DC24" s="64">
        <f t="shared" si="5"/>
        <v>0</v>
      </c>
      <c r="DD24" s="64">
        <f t="shared" si="6"/>
        <v>0</v>
      </c>
      <c r="DE24" s="64">
        <f t="shared" si="7"/>
        <v>0</v>
      </c>
      <c r="DF24" s="64">
        <f t="shared" si="8"/>
        <v>0</v>
      </c>
      <c r="DG24" s="64">
        <f t="shared" si="9"/>
        <v>0</v>
      </c>
      <c r="DH24" s="64">
        <f t="shared" si="10"/>
        <v>0</v>
      </c>
      <c r="DI24" s="64">
        <f t="shared" si="11"/>
        <v>0</v>
      </c>
      <c r="DJ24" s="64">
        <f t="shared" si="12"/>
        <v>0</v>
      </c>
      <c r="DK24" s="64">
        <f t="shared" si="13"/>
        <v>0</v>
      </c>
      <c r="DL24" s="64">
        <f t="shared" si="14"/>
        <v>0</v>
      </c>
      <c r="DM24" s="64">
        <f t="shared" si="15"/>
        <v>0</v>
      </c>
      <c r="DN24" s="64">
        <f t="shared" si="16"/>
        <v>0</v>
      </c>
      <c r="DO24" s="64">
        <f t="shared" si="17"/>
        <v>0</v>
      </c>
      <c r="DP24" s="64">
        <f t="shared" si="18"/>
        <v>0</v>
      </c>
      <c r="DQ24" s="64">
        <f t="shared" si="19"/>
        <v>0</v>
      </c>
      <c r="DR24" s="64">
        <f t="shared" si="20"/>
        <v>0</v>
      </c>
      <c r="DS24" s="64">
        <f t="shared" si="21"/>
        <v>0</v>
      </c>
      <c r="DT24" s="64">
        <f t="shared" si="22"/>
        <v>0</v>
      </c>
      <c r="DU24" s="64">
        <f t="shared" si="23"/>
        <v>0</v>
      </c>
      <c r="DV24" s="64">
        <f t="shared" si="24"/>
        <v>0</v>
      </c>
      <c r="DW24" s="64">
        <f t="shared" si="25"/>
        <v>0</v>
      </c>
      <c r="DX24" s="64">
        <f t="shared" si="26"/>
        <v>0</v>
      </c>
      <c r="DY24" s="64">
        <f t="shared" si="27"/>
        <v>0</v>
      </c>
      <c r="DZ24" s="64">
        <f t="shared" si="28"/>
        <v>0</v>
      </c>
      <c r="EA24" s="64">
        <f t="shared" si="29"/>
        <v>0</v>
      </c>
      <c r="EB24" s="64">
        <f t="shared" si="30"/>
        <v>0</v>
      </c>
      <c r="EC24" s="64">
        <f t="shared" si="31"/>
        <v>0</v>
      </c>
      <c r="ED24" s="64">
        <f t="shared" si="32"/>
        <v>0</v>
      </c>
      <c r="EE24" s="64">
        <f t="shared" si="33"/>
        <v>0</v>
      </c>
      <c r="EF24" s="64">
        <f t="shared" si="34"/>
        <v>0</v>
      </c>
      <c r="EG24" s="64">
        <f t="shared" si="35"/>
        <v>0</v>
      </c>
      <c r="EH24" s="64">
        <f t="shared" si="36"/>
        <v>0</v>
      </c>
      <c r="EI24" s="64">
        <f t="shared" si="37"/>
        <v>0</v>
      </c>
      <c r="EJ24" s="64">
        <f t="shared" si="38"/>
        <v>0</v>
      </c>
      <c r="EK24" s="64">
        <f t="shared" si="39"/>
        <v>0</v>
      </c>
      <c r="EL24" s="64">
        <f t="shared" si="40"/>
        <v>0</v>
      </c>
      <c r="EM24" s="64">
        <f t="shared" si="41"/>
        <v>0</v>
      </c>
      <c r="EN24" s="64">
        <f t="shared" si="42"/>
        <v>0</v>
      </c>
      <c r="EO24" s="64">
        <f t="shared" si="43"/>
        <v>0</v>
      </c>
      <c r="EP24" s="64">
        <f t="shared" si="44"/>
        <v>0</v>
      </c>
      <c r="EQ24" s="64">
        <f t="shared" si="45"/>
        <v>0</v>
      </c>
      <c r="ER24" s="64">
        <f t="shared" si="46"/>
        <v>0</v>
      </c>
      <c r="ES24" s="64">
        <f t="shared" si="47"/>
        <v>0</v>
      </c>
      <c r="ET24" s="64">
        <f t="shared" si="48"/>
        <v>0</v>
      </c>
      <c r="EU24" s="64">
        <f t="shared" si="49"/>
        <v>0</v>
      </c>
      <c r="EV24" s="64">
        <f t="shared" si="50"/>
        <v>0</v>
      </c>
      <c r="EW24" s="64">
        <f t="shared" si="51"/>
        <v>0</v>
      </c>
      <c r="EX24" s="64">
        <f t="shared" si="52"/>
        <v>0</v>
      </c>
      <c r="EY24" s="64">
        <f t="shared" si="53"/>
        <v>0</v>
      </c>
      <c r="EZ24" s="64">
        <f t="shared" si="54"/>
        <v>0</v>
      </c>
      <c r="FA24" s="64">
        <f t="shared" si="55"/>
        <v>0</v>
      </c>
      <c r="FB24" s="64">
        <f t="shared" si="56"/>
        <v>0</v>
      </c>
      <c r="FC24" s="64">
        <f t="shared" si="57"/>
        <v>0</v>
      </c>
      <c r="FD24" s="64">
        <f t="shared" si="58"/>
        <v>0</v>
      </c>
      <c r="FE24" s="64">
        <f t="shared" si="59"/>
        <v>0</v>
      </c>
      <c r="FF24" s="64">
        <f t="shared" si="60"/>
        <v>0</v>
      </c>
      <c r="FG24" s="64">
        <f t="shared" si="61"/>
        <v>0</v>
      </c>
      <c r="FH24" s="64">
        <f t="shared" si="62"/>
        <v>0</v>
      </c>
      <c r="FI24" s="64">
        <f t="shared" si="63"/>
        <v>0</v>
      </c>
      <c r="FJ24" s="64">
        <f t="shared" si="64"/>
        <v>0</v>
      </c>
      <c r="FK24" s="64">
        <f t="shared" si="65"/>
        <v>0</v>
      </c>
      <c r="FL24" s="64">
        <f t="shared" si="66"/>
        <v>0</v>
      </c>
      <c r="FM24" s="64">
        <f t="shared" si="67"/>
        <v>0</v>
      </c>
      <c r="FN24" s="64">
        <f t="shared" si="68"/>
        <v>0</v>
      </c>
      <c r="FO24" s="64">
        <f t="shared" si="69"/>
        <v>0</v>
      </c>
      <c r="FP24" s="64">
        <f t="shared" si="70"/>
        <v>0</v>
      </c>
      <c r="FQ24" s="64">
        <f t="shared" si="71"/>
        <v>0</v>
      </c>
      <c r="FR24" s="64">
        <f t="shared" si="72"/>
        <v>0</v>
      </c>
      <c r="FS24" s="64">
        <f t="shared" si="73"/>
        <v>0</v>
      </c>
      <c r="FT24" s="64">
        <f t="shared" si="74"/>
        <v>0</v>
      </c>
      <c r="FU24" s="64">
        <f t="shared" si="75"/>
        <v>0</v>
      </c>
      <c r="FV24" s="64">
        <f t="shared" si="76"/>
        <v>0</v>
      </c>
      <c r="FW24" s="64">
        <f t="shared" si="77"/>
        <v>0</v>
      </c>
      <c r="FX24" s="64">
        <f t="shared" si="78"/>
        <v>0</v>
      </c>
      <c r="FY24" s="64">
        <f t="shared" si="79"/>
        <v>0</v>
      </c>
      <c r="FZ24" s="64">
        <f t="shared" si="80"/>
        <v>0</v>
      </c>
      <c r="GA24" s="64">
        <f t="shared" si="81"/>
        <v>0</v>
      </c>
      <c r="GB24" s="64">
        <f t="shared" si="82"/>
        <v>0</v>
      </c>
      <c r="GC24" s="64">
        <f t="shared" si="83"/>
        <v>0</v>
      </c>
      <c r="GD24" s="64">
        <f t="shared" si="84"/>
        <v>0</v>
      </c>
      <c r="GE24" s="64">
        <f t="shared" si="85"/>
        <v>0</v>
      </c>
      <c r="GF24" s="64">
        <f t="shared" si="86"/>
        <v>0</v>
      </c>
      <c r="GG24" s="64">
        <f t="shared" si="87"/>
        <v>0</v>
      </c>
      <c r="GH24" s="64">
        <f t="shared" si="88"/>
        <v>0</v>
      </c>
      <c r="GI24" s="64">
        <f t="shared" si="89"/>
        <v>0</v>
      </c>
      <c r="GJ24" s="64">
        <f t="shared" si="90"/>
        <v>0</v>
      </c>
      <c r="GK24" s="64">
        <f t="shared" si="91"/>
        <v>0</v>
      </c>
      <c r="GL24" s="64">
        <f t="shared" si="92"/>
        <v>0</v>
      </c>
      <c r="GM24" s="64">
        <f t="shared" si="93"/>
        <v>0</v>
      </c>
      <c r="GN24" s="64">
        <f t="shared" si="94"/>
        <v>0</v>
      </c>
      <c r="GO24" s="64">
        <f t="shared" si="95"/>
        <v>0</v>
      </c>
      <c r="GP24" s="64">
        <f t="shared" si="96"/>
        <v>0</v>
      </c>
      <c r="GQ24" s="64">
        <f t="shared" si="97"/>
        <v>0</v>
      </c>
      <c r="GR24" s="64">
        <f t="shared" si="98"/>
        <v>0</v>
      </c>
      <c r="GS24" s="64">
        <f t="shared" si="99"/>
        <v>0</v>
      </c>
      <c r="GT24" s="64">
        <f t="shared" si="100"/>
        <v>0</v>
      </c>
      <c r="GU24" s="64">
        <f t="shared" si="101"/>
        <v>0</v>
      </c>
      <c r="GV24" s="64">
        <f t="shared" si="102"/>
        <v>0</v>
      </c>
      <c r="GW24" s="59"/>
      <c r="GX24" s="69"/>
      <c r="GY24" s="69"/>
      <c r="GZ24" s="69"/>
      <c r="HA24" s="69"/>
      <c r="HB24" s="69"/>
    </row>
    <row r="25" spans="1:210" ht="16.149999999999999" hidden="1" outlineLevel="1" x14ac:dyDescent="0.35">
      <c r="A25" s="102"/>
      <c r="B25" s="110"/>
      <c r="C25" s="110"/>
      <c r="D25" s="110"/>
      <c r="E25" s="110"/>
      <c r="F25" s="110"/>
      <c r="G25" s="110"/>
      <c r="H25" s="110"/>
      <c r="I25" s="110"/>
      <c r="J25" s="110"/>
      <c r="K25" s="253"/>
      <c r="L25" s="236">
        <v>0</v>
      </c>
      <c r="M25" s="110">
        <v>0</v>
      </c>
      <c r="N25" s="110">
        <v>0</v>
      </c>
      <c r="O25" s="110">
        <v>0</v>
      </c>
      <c r="P25" s="110">
        <v>0</v>
      </c>
      <c r="Q25" s="110">
        <v>0</v>
      </c>
      <c r="R25" s="110">
        <v>0</v>
      </c>
      <c r="S25" s="110">
        <v>0</v>
      </c>
      <c r="T25" s="110">
        <v>0</v>
      </c>
      <c r="U25" s="110">
        <v>0</v>
      </c>
      <c r="V25" s="110">
        <v>0</v>
      </c>
      <c r="W25" s="110">
        <v>0</v>
      </c>
      <c r="X25" s="110">
        <v>0</v>
      </c>
      <c r="Y25" s="110">
        <v>0</v>
      </c>
      <c r="Z25" s="110">
        <v>0</v>
      </c>
      <c r="AA25" s="110">
        <v>0</v>
      </c>
      <c r="AB25" s="110">
        <v>0</v>
      </c>
      <c r="AC25" s="110">
        <v>0</v>
      </c>
      <c r="AD25" s="110">
        <v>0</v>
      </c>
      <c r="AE25" s="110">
        <v>0</v>
      </c>
      <c r="AF25" s="110">
        <v>0</v>
      </c>
      <c r="AG25" s="110">
        <v>0</v>
      </c>
      <c r="AH25" s="110">
        <v>0</v>
      </c>
      <c r="AI25" s="110">
        <v>0</v>
      </c>
      <c r="AJ25" s="110">
        <v>0</v>
      </c>
      <c r="AK25" s="110">
        <v>0</v>
      </c>
      <c r="AL25" s="110">
        <v>0</v>
      </c>
      <c r="AM25" s="110">
        <v>0</v>
      </c>
      <c r="AN25" s="110">
        <v>0</v>
      </c>
      <c r="AO25" s="110">
        <v>0</v>
      </c>
      <c r="AP25" s="110">
        <v>0</v>
      </c>
      <c r="AQ25" s="110">
        <v>0</v>
      </c>
      <c r="AR25" s="110">
        <v>0</v>
      </c>
      <c r="AS25" s="110">
        <v>0</v>
      </c>
      <c r="AT25" s="110">
        <v>0</v>
      </c>
      <c r="AU25" s="110">
        <v>0</v>
      </c>
      <c r="AV25" s="110">
        <v>0</v>
      </c>
      <c r="AW25" s="110">
        <v>0</v>
      </c>
      <c r="AX25" s="110">
        <v>0</v>
      </c>
      <c r="AY25" s="110">
        <v>0</v>
      </c>
      <c r="AZ25" s="110">
        <v>0</v>
      </c>
      <c r="BA25" s="110">
        <v>0</v>
      </c>
      <c r="BB25" s="110">
        <v>0</v>
      </c>
      <c r="BC25" s="110">
        <v>0</v>
      </c>
      <c r="BD25" s="110">
        <v>0</v>
      </c>
      <c r="BE25" s="110">
        <v>0</v>
      </c>
      <c r="BF25" s="110">
        <v>0</v>
      </c>
      <c r="BG25" s="110">
        <v>0</v>
      </c>
      <c r="BH25" s="110">
        <v>0</v>
      </c>
      <c r="BI25" s="110">
        <v>0</v>
      </c>
      <c r="BJ25" s="110">
        <v>0</v>
      </c>
      <c r="BK25" s="110">
        <v>0</v>
      </c>
      <c r="BL25" s="110">
        <v>0</v>
      </c>
      <c r="BM25" s="110">
        <v>0</v>
      </c>
      <c r="BN25" s="110">
        <v>0</v>
      </c>
      <c r="BO25" s="110">
        <v>0</v>
      </c>
      <c r="BP25" s="110">
        <v>0</v>
      </c>
      <c r="BQ25" s="110">
        <v>0</v>
      </c>
      <c r="BR25" s="110">
        <v>0</v>
      </c>
      <c r="BS25" s="110">
        <v>0</v>
      </c>
      <c r="BT25" s="110">
        <v>0</v>
      </c>
      <c r="BU25" s="110">
        <v>0</v>
      </c>
      <c r="BV25" s="110">
        <v>0</v>
      </c>
      <c r="BW25" s="110">
        <v>0</v>
      </c>
      <c r="BX25" s="110">
        <v>0</v>
      </c>
      <c r="BY25" s="110">
        <v>0</v>
      </c>
      <c r="BZ25" s="110">
        <v>0</v>
      </c>
      <c r="CA25" s="110">
        <v>0</v>
      </c>
      <c r="CB25" s="110">
        <v>0</v>
      </c>
      <c r="CC25" s="110">
        <v>0</v>
      </c>
      <c r="CD25" s="110">
        <v>0</v>
      </c>
      <c r="CE25" s="110">
        <v>0</v>
      </c>
      <c r="CF25" s="110">
        <v>0</v>
      </c>
      <c r="CG25" s="110">
        <v>0</v>
      </c>
      <c r="CH25" s="110">
        <v>0</v>
      </c>
      <c r="CI25" s="110">
        <v>0</v>
      </c>
      <c r="CJ25" s="110">
        <v>0</v>
      </c>
      <c r="CK25" s="110">
        <v>0</v>
      </c>
      <c r="CL25" s="110">
        <v>0</v>
      </c>
      <c r="CM25" s="110">
        <v>0</v>
      </c>
      <c r="CN25" s="110">
        <v>0</v>
      </c>
      <c r="CO25" s="110">
        <v>0</v>
      </c>
      <c r="CP25" s="110">
        <v>0</v>
      </c>
      <c r="CQ25" s="110">
        <v>0</v>
      </c>
      <c r="CR25" s="110">
        <v>0</v>
      </c>
      <c r="CS25" s="110">
        <v>0</v>
      </c>
      <c r="CT25" s="110">
        <v>0</v>
      </c>
      <c r="CU25" s="110">
        <v>0</v>
      </c>
      <c r="CV25" s="110">
        <v>0</v>
      </c>
      <c r="CW25" s="111">
        <v>0</v>
      </c>
      <c r="CX25" s="120">
        <f t="shared" si="2"/>
        <v>0</v>
      </c>
      <c r="CY25" s="120">
        <f t="shared" si="103"/>
        <v>0</v>
      </c>
      <c r="CZ25" s="58">
        <v>0</v>
      </c>
      <c r="DA25" s="64">
        <f t="shared" si="3"/>
        <v>0</v>
      </c>
      <c r="DB25" s="64">
        <f t="shared" si="4"/>
        <v>0</v>
      </c>
      <c r="DC25" s="64">
        <f t="shared" si="5"/>
        <v>0</v>
      </c>
      <c r="DD25" s="64">
        <f t="shared" si="6"/>
        <v>0</v>
      </c>
      <c r="DE25" s="64">
        <f t="shared" si="7"/>
        <v>0</v>
      </c>
      <c r="DF25" s="64">
        <f t="shared" si="8"/>
        <v>0</v>
      </c>
      <c r="DG25" s="64">
        <f t="shared" si="9"/>
        <v>0</v>
      </c>
      <c r="DH25" s="64">
        <f t="shared" si="10"/>
        <v>0</v>
      </c>
      <c r="DI25" s="64">
        <f t="shared" si="11"/>
        <v>0</v>
      </c>
      <c r="DJ25" s="64">
        <f t="shared" si="12"/>
        <v>0</v>
      </c>
      <c r="DK25" s="64">
        <f t="shared" si="13"/>
        <v>0</v>
      </c>
      <c r="DL25" s="64">
        <f t="shared" si="14"/>
        <v>0</v>
      </c>
      <c r="DM25" s="64">
        <f t="shared" si="15"/>
        <v>0</v>
      </c>
      <c r="DN25" s="64">
        <f t="shared" si="16"/>
        <v>0</v>
      </c>
      <c r="DO25" s="64">
        <f t="shared" si="17"/>
        <v>0</v>
      </c>
      <c r="DP25" s="64">
        <f t="shared" si="18"/>
        <v>0</v>
      </c>
      <c r="DQ25" s="64">
        <f t="shared" si="19"/>
        <v>0</v>
      </c>
      <c r="DR25" s="64">
        <f t="shared" si="20"/>
        <v>0</v>
      </c>
      <c r="DS25" s="64">
        <f t="shared" si="21"/>
        <v>0</v>
      </c>
      <c r="DT25" s="64">
        <f t="shared" si="22"/>
        <v>0</v>
      </c>
      <c r="DU25" s="64">
        <f t="shared" si="23"/>
        <v>0</v>
      </c>
      <c r="DV25" s="64">
        <f t="shared" si="24"/>
        <v>0</v>
      </c>
      <c r="DW25" s="64">
        <f t="shared" si="25"/>
        <v>0</v>
      </c>
      <c r="DX25" s="64">
        <f t="shared" si="26"/>
        <v>0</v>
      </c>
      <c r="DY25" s="64">
        <f t="shared" si="27"/>
        <v>0</v>
      </c>
      <c r="DZ25" s="64">
        <f t="shared" si="28"/>
        <v>0</v>
      </c>
      <c r="EA25" s="64">
        <f t="shared" si="29"/>
        <v>0</v>
      </c>
      <c r="EB25" s="64">
        <f t="shared" si="30"/>
        <v>0</v>
      </c>
      <c r="EC25" s="64">
        <f t="shared" si="31"/>
        <v>0</v>
      </c>
      <c r="ED25" s="64">
        <f t="shared" si="32"/>
        <v>0</v>
      </c>
      <c r="EE25" s="64">
        <f t="shared" si="33"/>
        <v>0</v>
      </c>
      <c r="EF25" s="64">
        <f t="shared" si="34"/>
        <v>0</v>
      </c>
      <c r="EG25" s="64">
        <f t="shared" si="35"/>
        <v>0</v>
      </c>
      <c r="EH25" s="64">
        <f t="shared" si="36"/>
        <v>0</v>
      </c>
      <c r="EI25" s="64">
        <f t="shared" si="37"/>
        <v>0</v>
      </c>
      <c r="EJ25" s="64">
        <f t="shared" si="38"/>
        <v>0</v>
      </c>
      <c r="EK25" s="64">
        <f t="shared" si="39"/>
        <v>0</v>
      </c>
      <c r="EL25" s="64">
        <f t="shared" si="40"/>
        <v>0</v>
      </c>
      <c r="EM25" s="64">
        <f t="shared" si="41"/>
        <v>0</v>
      </c>
      <c r="EN25" s="64">
        <f t="shared" si="42"/>
        <v>0</v>
      </c>
      <c r="EO25" s="64">
        <f t="shared" si="43"/>
        <v>0</v>
      </c>
      <c r="EP25" s="64">
        <f t="shared" si="44"/>
        <v>0</v>
      </c>
      <c r="EQ25" s="64">
        <f t="shared" si="45"/>
        <v>0</v>
      </c>
      <c r="ER25" s="64">
        <f t="shared" si="46"/>
        <v>0</v>
      </c>
      <c r="ES25" s="64">
        <f t="shared" si="47"/>
        <v>0</v>
      </c>
      <c r="ET25" s="64">
        <f t="shared" si="48"/>
        <v>0</v>
      </c>
      <c r="EU25" s="64">
        <f t="shared" si="49"/>
        <v>0</v>
      </c>
      <c r="EV25" s="64">
        <f t="shared" si="50"/>
        <v>0</v>
      </c>
      <c r="EW25" s="64">
        <f t="shared" si="51"/>
        <v>0</v>
      </c>
      <c r="EX25" s="64">
        <f t="shared" si="52"/>
        <v>0</v>
      </c>
      <c r="EY25" s="64">
        <f t="shared" si="53"/>
        <v>0</v>
      </c>
      <c r="EZ25" s="64">
        <f t="shared" si="54"/>
        <v>0</v>
      </c>
      <c r="FA25" s="64">
        <f t="shared" si="55"/>
        <v>0</v>
      </c>
      <c r="FB25" s="64">
        <f t="shared" si="56"/>
        <v>0</v>
      </c>
      <c r="FC25" s="64">
        <f t="shared" si="57"/>
        <v>0</v>
      </c>
      <c r="FD25" s="64">
        <f t="shared" si="58"/>
        <v>0</v>
      </c>
      <c r="FE25" s="64">
        <f t="shared" si="59"/>
        <v>0</v>
      </c>
      <c r="FF25" s="64">
        <f t="shared" si="60"/>
        <v>0</v>
      </c>
      <c r="FG25" s="64">
        <f t="shared" si="61"/>
        <v>0</v>
      </c>
      <c r="FH25" s="64">
        <f t="shared" si="62"/>
        <v>0</v>
      </c>
      <c r="FI25" s="64">
        <f t="shared" si="63"/>
        <v>0</v>
      </c>
      <c r="FJ25" s="64">
        <f t="shared" si="64"/>
        <v>0</v>
      </c>
      <c r="FK25" s="64">
        <f t="shared" si="65"/>
        <v>0</v>
      </c>
      <c r="FL25" s="64">
        <f t="shared" si="66"/>
        <v>0</v>
      </c>
      <c r="FM25" s="64">
        <f t="shared" si="67"/>
        <v>0</v>
      </c>
      <c r="FN25" s="64">
        <f t="shared" si="68"/>
        <v>0</v>
      </c>
      <c r="FO25" s="64">
        <f t="shared" si="69"/>
        <v>0</v>
      </c>
      <c r="FP25" s="64">
        <f t="shared" si="70"/>
        <v>0</v>
      </c>
      <c r="FQ25" s="64">
        <f t="shared" si="71"/>
        <v>0</v>
      </c>
      <c r="FR25" s="64">
        <f t="shared" si="72"/>
        <v>0</v>
      </c>
      <c r="FS25" s="64">
        <f t="shared" si="73"/>
        <v>0</v>
      </c>
      <c r="FT25" s="64">
        <f t="shared" si="74"/>
        <v>0</v>
      </c>
      <c r="FU25" s="64">
        <f t="shared" si="75"/>
        <v>0</v>
      </c>
      <c r="FV25" s="64">
        <f t="shared" si="76"/>
        <v>0</v>
      </c>
      <c r="FW25" s="64">
        <f t="shared" si="77"/>
        <v>0</v>
      </c>
      <c r="FX25" s="64">
        <f t="shared" si="78"/>
        <v>0</v>
      </c>
      <c r="FY25" s="64">
        <f t="shared" si="79"/>
        <v>0</v>
      </c>
      <c r="FZ25" s="64">
        <f t="shared" si="80"/>
        <v>0</v>
      </c>
      <c r="GA25" s="64">
        <f t="shared" si="81"/>
        <v>0</v>
      </c>
      <c r="GB25" s="64">
        <f t="shared" si="82"/>
        <v>0</v>
      </c>
      <c r="GC25" s="64">
        <f t="shared" si="83"/>
        <v>0</v>
      </c>
      <c r="GD25" s="64">
        <f t="shared" si="84"/>
        <v>0</v>
      </c>
      <c r="GE25" s="64">
        <f t="shared" si="85"/>
        <v>0</v>
      </c>
      <c r="GF25" s="64">
        <f t="shared" si="86"/>
        <v>0</v>
      </c>
      <c r="GG25" s="64">
        <f t="shared" si="87"/>
        <v>0</v>
      </c>
      <c r="GH25" s="64">
        <f t="shared" si="88"/>
        <v>0</v>
      </c>
      <c r="GI25" s="64">
        <f t="shared" si="89"/>
        <v>0</v>
      </c>
      <c r="GJ25" s="64">
        <f t="shared" si="90"/>
        <v>0</v>
      </c>
      <c r="GK25" s="64">
        <f t="shared" si="91"/>
        <v>0</v>
      </c>
      <c r="GL25" s="64">
        <f t="shared" si="92"/>
        <v>0</v>
      </c>
      <c r="GM25" s="64">
        <f t="shared" si="93"/>
        <v>0</v>
      </c>
      <c r="GN25" s="64">
        <f t="shared" si="94"/>
        <v>0</v>
      </c>
      <c r="GO25" s="64">
        <f t="shared" si="95"/>
        <v>0</v>
      </c>
      <c r="GP25" s="64">
        <f t="shared" si="96"/>
        <v>0</v>
      </c>
      <c r="GQ25" s="64">
        <f t="shared" si="97"/>
        <v>0</v>
      </c>
      <c r="GR25" s="64">
        <f t="shared" si="98"/>
        <v>0</v>
      </c>
      <c r="GS25" s="64">
        <f t="shared" si="99"/>
        <v>0</v>
      </c>
      <c r="GT25" s="64">
        <f t="shared" si="100"/>
        <v>0</v>
      </c>
      <c r="GU25" s="64">
        <f t="shared" si="101"/>
        <v>0</v>
      </c>
      <c r="GV25" s="64">
        <f t="shared" si="102"/>
        <v>0</v>
      </c>
      <c r="GW25" s="59"/>
      <c r="GX25" s="69"/>
      <c r="GY25" s="69"/>
      <c r="GZ25" s="69"/>
      <c r="HA25" s="69"/>
      <c r="HB25" s="69"/>
    </row>
    <row r="26" spans="1:210" ht="16.149999999999999" hidden="1" outlineLevel="1" x14ac:dyDescent="0.35">
      <c r="A26" s="103"/>
      <c r="B26" s="110"/>
      <c r="C26" s="110"/>
      <c r="D26" s="110"/>
      <c r="E26" s="110"/>
      <c r="F26" s="110"/>
      <c r="G26" s="110"/>
      <c r="H26" s="110"/>
      <c r="I26" s="110"/>
      <c r="J26" s="110"/>
      <c r="K26" s="253"/>
      <c r="L26" s="236">
        <v>0</v>
      </c>
      <c r="M26" s="110">
        <v>0</v>
      </c>
      <c r="N26" s="110">
        <v>0</v>
      </c>
      <c r="O26" s="110">
        <v>0</v>
      </c>
      <c r="P26" s="110">
        <v>0</v>
      </c>
      <c r="Q26" s="110">
        <v>0</v>
      </c>
      <c r="R26" s="110">
        <v>0</v>
      </c>
      <c r="S26" s="110">
        <v>0</v>
      </c>
      <c r="T26" s="110">
        <v>0</v>
      </c>
      <c r="U26" s="110">
        <v>0</v>
      </c>
      <c r="V26" s="110">
        <v>0</v>
      </c>
      <c r="W26" s="110">
        <v>0</v>
      </c>
      <c r="X26" s="110">
        <v>0</v>
      </c>
      <c r="Y26" s="110">
        <v>0</v>
      </c>
      <c r="Z26" s="110">
        <v>0</v>
      </c>
      <c r="AA26" s="110">
        <v>0</v>
      </c>
      <c r="AB26" s="110">
        <v>0</v>
      </c>
      <c r="AC26" s="110">
        <v>0</v>
      </c>
      <c r="AD26" s="110">
        <v>0</v>
      </c>
      <c r="AE26" s="110">
        <v>0</v>
      </c>
      <c r="AF26" s="110">
        <v>0</v>
      </c>
      <c r="AG26" s="110">
        <v>0</v>
      </c>
      <c r="AH26" s="110">
        <v>0</v>
      </c>
      <c r="AI26" s="110">
        <v>0</v>
      </c>
      <c r="AJ26" s="110">
        <v>0</v>
      </c>
      <c r="AK26" s="110">
        <v>0</v>
      </c>
      <c r="AL26" s="110">
        <v>0</v>
      </c>
      <c r="AM26" s="110">
        <v>0</v>
      </c>
      <c r="AN26" s="110">
        <v>0</v>
      </c>
      <c r="AO26" s="110">
        <v>0</v>
      </c>
      <c r="AP26" s="110">
        <v>0</v>
      </c>
      <c r="AQ26" s="110">
        <v>0</v>
      </c>
      <c r="AR26" s="110">
        <v>0</v>
      </c>
      <c r="AS26" s="110">
        <v>0</v>
      </c>
      <c r="AT26" s="110">
        <v>0</v>
      </c>
      <c r="AU26" s="110">
        <v>0</v>
      </c>
      <c r="AV26" s="110">
        <v>0</v>
      </c>
      <c r="AW26" s="110">
        <v>0</v>
      </c>
      <c r="AX26" s="110">
        <v>0</v>
      </c>
      <c r="AY26" s="110">
        <v>0</v>
      </c>
      <c r="AZ26" s="110">
        <v>0</v>
      </c>
      <c r="BA26" s="110">
        <v>0</v>
      </c>
      <c r="BB26" s="110">
        <v>0</v>
      </c>
      <c r="BC26" s="110">
        <v>0</v>
      </c>
      <c r="BD26" s="110">
        <v>0</v>
      </c>
      <c r="BE26" s="110">
        <v>0</v>
      </c>
      <c r="BF26" s="110">
        <v>0</v>
      </c>
      <c r="BG26" s="110">
        <v>0</v>
      </c>
      <c r="BH26" s="110">
        <v>0</v>
      </c>
      <c r="BI26" s="110">
        <v>0</v>
      </c>
      <c r="BJ26" s="110">
        <v>0</v>
      </c>
      <c r="BK26" s="110">
        <v>0</v>
      </c>
      <c r="BL26" s="110">
        <v>0</v>
      </c>
      <c r="BM26" s="110">
        <v>0</v>
      </c>
      <c r="BN26" s="110">
        <v>0</v>
      </c>
      <c r="BO26" s="110">
        <v>0</v>
      </c>
      <c r="BP26" s="110">
        <v>0</v>
      </c>
      <c r="BQ26" s="110">
        <v>0</v>
      </c>
      <c r="BR26" s="110">
        <v>0</v>
      </c>
      <c r="BS26" s="110">
        <v>0</v>
      </c>
      <c r="BT26" s="110">
        <v>0</v>
      </c>
      <c r="BU26" s="110">
        <v>0</v>
      </c>
      <c r="BV26" s="110">
        <v>0</v>
      </c>
      <c r="BW26" s="110">
        <v>0</v>
      </c>
      <c r="BX26" s="110">
        <v>0</v>
      </c>
      <c r="BY26" s="110">
        <v>0</v>
      </c>
      <c r="BZ26" s="110">
        <v>0</v>
      </c>
      <c r="CA26" s="110">
        <v>0</v>
      </c>
      <c r="CB26" s="110">
        <v>0</v>
      </c>
      <c r="CC26" s="110">
        <v>0</v>
      </c>
      <c r="CD26" s="110">
        <v>0</v>
      </c>
      <c r="CE26" s="110">
        <v>0</v>
      </c>
      <c r="CF26" s="110">
        <v>0</v>
      </c>
      <c r="CG26" s="110">
        <v>0</v>
      </c>
      <c r="CH26" s="110">
        <v>0</v>
      </c>
      <c r="CI26" s="110">
        <v>0</v>
      </c>
      <c r="CJ26" s="110">
        <v>0</v>
      </c>
      <c r="CK26" s="110">
        <v>0</v>
      </c>
      <c r="CL26" s="110">
        <v>0</v>
      </c>
      <c r="CM26" s="110">
        <v>0</v>
      </c>
      <c r="CN26" s="110">
        <v>0</v>
      </c>
      <c r="CO26" s="110">
        <v>0</v>
      </c>
      <c r="CP26" s="110">
        <v>0</v>
      </c>
      <c r="CQ26" s="110">
        <v>0</v>
      </c>
      <c r="CR26" s="110">
        <v>0</v>
      </c>
      <c r="CS26" s="110">
        <v>0</v>
      </c>
      <c r="CT26" s="110">
        <v>0</v>
      </c>
      <c r="CU26" s="110">
        <v>0</v>
      </c>
      <c r="CV26" s="110">
        <v>0</v>
      </c>
      <c r="CW26" s="111">
        <v>0</v>
      </c>
      <c r="CX26" s="120">
        <f t="shared" si="2"/>
        <v>0</v>
      </c>
      <c r="CY26" s="120">
        <f t="shared" si="103"/>
        <v>0</v>
      </c>
      <c r="CZ26" s="58">
        <v>0</v>
      </c>
      <c r="DA26" s="64">
        <f t="shared" si="3"/>
        <v>0</v>
      </c>
      <c r="DB26" s="64">
        <f t="shared" si="4"/>
        <v>0</v>
      </c>
      <c r="DC26" s="64">
        <f t="shared" si="5"/>
        <v>0</v>
      </c>
      <c r="DD26" s="64">
        <f t="shared" si="6"/>
        <v>0</v>
      </c>
      <c r="DE26" s="64">
        <f t="shared" si="7"/>
        <v>0</v>
      </c>
      <c r="DF26" s="64">
        <f t="shared" si="8"/>
        <v>0</v>
      </c>
      <c r="DG26" s="64">
        <f t="shared" si="9"/>
        <v>0</v>
      </c>
      <c r="DH26" s="64">
        <f t="shared" si="10"/>
        <v>0</v>
      </c>
      <c r="DI26" s="64">
        <f t="shared" si="11"/>
        <v>0</v>
      </c>
      <c r="DJ26" s="64">
        <f t="shared" si="12"/>
        <v>0</v>
      </c>
      <c r="DK26" s="64">
        <f t="shared" si="13"/>
        <v>0</v>
      </c>
      <c r="DL26" s="64">
        <f t="shared" si="14"/>
        <v>0</v>
      </c>
      <c r="DM26" s="64">
        <f t="shared" si="15"/>
        <v>0</v>
      </c>
      <c r="DN26" s="64">
        <f t="shared" si="16"/>
        <v>0</v>
      </c>
      <c r="DO26" s="64">
        <f t="shared" si="17"/>
        <v>0</v>
      </c>
      <c r="DP26" s="64">
        <f t="shared" si="18"/>
        <v>0</v>
      </c>
      <c r="DQ26" s="64">
        <f t="shared" si="19"/>
        <v>0</v>
      </c>
      <c r="DR26" s="64">
        <f t="shared" si="20"/>
        <v>0</v>
      </c>
      <c r="DS26" s="64">
        <f t="shared" si="21"/>
        <v>0</v>
      </c>
      <c r="DT26" s="64">
        <f t="shared" si="22"/>
        <v>0</v>
      </c>
      <c r="DU26" s="64">
        <f t="shared" si="23"/>
        <v>0</v>
      </c>
      <c r="DV26" s="64">
        <f t="shared" si="24"/>
        <v>0</v>
      </c>
      <c r="DW26" s="64">
        <f t="shared" si="25"/>
        <v>0</v>
      </c>
      <c r="DX26" s="64">
        <f t="shared" si="26"/>
        <v>0</v>
      </c>
      <c r="DY26" s="64">
        <f t="shared" si="27"/>
        <v>0</v>
      </c>
      <c r="DZ26" s="64">
        <f t="shared" si="28"/>
        <v>0</v>
      </c>
      <c r="EA26" s="64">
        <f t="shared" si="29"/>
        <v>0</v>
      </c>
      <c r="EB26" s="64">
        <f t="shared" si="30"/>
        <v>0</v>
      </c>
      <c r="EC26" s="64">
        <f t="shared" si="31"/>
        <v>0</v>
      </c>
      <c r="ED26" s="64">
        <f t="shared" si="32"/>
        <v>0</v>
      </c>
      <c r="EE26" s="64">
        <f t="shared" si="33"/>
        <v>0</v>
      </c>
      <c r="EF26" s="64">
        <f t="shared" si="34"/>
        <v>0</v>
      </c>
      <c r="EG26" s="64">
        <f t="shared" si="35"/>
        <v>0</v>
      </c>
      <c r="EH26" s="64">
        <f t="shared" si="36"/>
        <v>0</v>
      </c>
      <c r="EI26" s="64">
        <f t="shared" si="37"/>
        <v>0</v>
      </c>
      <c r="EJ26" s="64">
        <f t="shared" si="38"/>
        <v>0</v>
      </c>
      <c r="EK26" s="64">
        <f t="shared" si="39"/>
        <v>0</v>
      </c>
      <c r="EL26" s="64">
        <f t="shared" si="40"/>
        <v>0</v>
      </c>
      <c r="EM26" s="64">
        <f t="shared" si="41"/>
        <v>0</v>
      </c>
      <c r="EN26" s="64">
        <f t="shared" si="42"/>
        <v>0</v>
      </c>
      <c r="EO26" s="64">
        <f t="shared" si="43"/>
        <v>0</v>
      </c>
      <c r="EP26" s="64">
        <f t="shared" si="44"/>
        <v>0</v>
      </c>
      <c r="EQ26" s="64">
        <f t="shared" si="45"/>
        <v>0</v>
      </c>
      <c r="ER26" s="64">
        <f t="shared" si="46"/>
        <v>0</v>
      </c>
      <c r="ES26" s="64">
        <f t="shared" si="47"/>
        <v>0</v>
      </c>
      <c r="ET26" s="64">
        <f t="shared" si="48"/>
        <v>0</v>
      </c>
      <c r="EU26" s="64">
        <f t="shared" si="49"/>
        <v>0</v>
      </c>
      <c r="EV26" s="64">
        <f t="shared" si="50"/>
        <v>0</v>
      </c>
      <c r="EW26" s="64">
        <f t="shared" si="51"/>
        <v>0</v>
      </c>
      <c r="EX26" s="64">
        <f t="shared" si="52"/>
        <v>0</v>
      </c>
      <c r="EY26" s="64">
        <f t="shared" si="53"/>
        <v>0</v>
      </c>
      <c r="EZ26" s="64">
        <f t="shared" si="54"/>
        <v>0</v>
      </c>
      <c r="FA26" s="64">
        <f t="shared" si="55"/>
        <v>0</v>
      </c>
      <c r="FB26" s="64">
        <f t="shared" si="56"/>
        <v>0</v>
      </c>
      <c r="FC26" s="64">
        <f t="shared" si="57"/>
        <v>0</v>
      </c>
      <c r="FD26" s="64">
        <f t="shared" si="58"/>
        <v>0</v>
      </c>
      <c r="FE26" s="64">
        <f t="shared" si="59"/>
        <v>0</v>
      </c>
      <c r="FF26" s="64">
        <f t="shared" si="60"/>
        <v>0</v>
      </c>
      <c r="FG26" s="64">
        <f t="shared" si="61"/>
        <v>0</v>
      </c>
      <c r="FH26" s="64">
        <f t="shared" si="62"/>
        <v>0</v>
      </c>
      <c r="FI26" s="64">
        <f t="shared" si="63"/>
        <v>0</v>
      </c>
      <c r="FJ26" s="64">
        <f t="shared" si="64"/>
        <v>0</v>
      </c>
      <c r="FK26" s="64">
        <f t="shared" si="65"/>
        <v>0</v>
      </c>
      <c r="FL26" s="64">
        <f t="shared" si="66"/>
        <v>0</v>
      </c>
      <c r="FM26" s="64">
        <f t="shared" si="67"/>
        <v>0</v>
      </c>
      <c r="FN26" s="64">
        <f t="shared" si="68"/>
        <v>0</v>
      </c>
      <c r="FO26" s="64">
        <f t="shared" si="69"/>
        <v>0</v>
      </c>
      <c r="FP26" s="64">
        <f t="shared" si="70"/>
        <v>0</v>
      </c>
      <c r="FQ26" s="64">
        <f t="shared" si="71"/>
        <v>0</v>
      </c>
      <c r="FR26" s="64">
        <f t="shared" si="72"/>
        <v>0</v>
      </c>
      <c r="FS26" s="64">
        <f t="shared" si="73"/>
        <v>0</v>
      </c>
      <c r="FT26" s="64">
        <f t="shared" si="74"/>
        <v>0</v>
      </c>
      <c r="FU26" s="64">
        <f t="shared" si="75"/>
        <v>0</v>
      </c>
      <c r="FV26" s="64">
        <f t="shared" si="76"/>
        <v>0</v>
      </c>
      <c r="FW26" s="64">
        <f t="shared" si="77"/>
        <v>0</v>
      </c>
      <c r="FX26" s="64">
        <f t="shared" si="78"/>
        <v>0</v>
      </c>
      <c r="FY26" s="64">
        <f t="shared" si="79"/>
        <v>0</v>
      </c>
      <c r="FZ26" s="64">
        <f t="shared" si="80"/>
        <v>0</v>
      </c>
      <c r="GA26" s="64">
        <f t="shared" si="81"/>
        <v>0</v>
      </c>
      <c r="GB26" s="64">
        <f t="shared" si="82"/>
        <v>0</v>
      </c>
      <c r="GC26" s="64">
        <f t="shared" si="83"/>
        <v>0</v>
      </c>
      <c r="GD26" s="64">
        <f t="shared" si="84"/>
        <v>0</v>
      </c>
      <c r="GE26" s="64">
        <f t="shared" si="85"/>
        <v>0</v>
      </c>
      <c r="GF26" s="64">
        <f t="shared" si="86"/>
        <v>0</v>
      </c>
      <c r="GG26" s="64">
        <f t="shared" si="87"/>
        <v>0</v>
      </c>
      <c r="GH26" s="64">
        <f t="shared" si="88"/>
        <v>0</v>
      </c>
      <c r="GI26" s="64">
        <f t="shared" si="89"/>
        <v>0</v>
      </c>
      <c r="GJ26" s="64">
        <f t="shared" si="90"/>
        <v>0</v>
      </c>
      <c r="GK26" s="64">
        <f t="shared" si="91"/>
        <v>0</v>
      </c>
      <c r="GL26" s="64">
        <f t="shared" si="92"/>
        <v>0</v>
      </c>
      <c r="GM26" s="64">
        <f t="shared" si="93"/>
        <v>0</v>
      </c>
      <c r="GN26" s="64">
        <f t="shared" si="94"/>
        <v>0</v>
      </c>
      <c r="GO26" s="64">
        <f t="shared" si="95"/>
        <v>0</v>
      </c>
      <c r="GP26" s="64">
        <f t="shared" si="96"/>
        <v>0</v>
      </c>
      <c r="GQ26" s="64">
        <f t="shared" si="97"/>
        <v>0</v>
      </c>
      <c r="GR26" s="64">
        <f t="shared" si="98"/>
        <v>0</v>
      </c>
      <c r="GS26" s="64">
        <f t="shared" si="99"/>
        <v>0</v>
      </c>
      <c r="GT26" s="64">
        <f t="shared" si="100"/>
        <v>0</v>
      </c>
      <c r="GU26" s="64">
        <f t="shared" si="101"/>
        <v>0</v>
      </c>
      <c r="GV26" s="64">
        <f t="shared" si="102"/>
        <v>0</v>
      </c>
      <c r="GW26" s="59"/>
      <c r="GX26" s="69"/>
      <c r="GY26" s="69"/>
      <c r="GZ26" s="69"/>
      <c r="HA26" s="69"/>
      <c r="HB26" s="69"/>
    </row>
    <row r="27" spans="1:210" ht="16.149999999999999" outlineLevel="1" x14ac:dyDescent="0.35">
      <c r="A27" s="104" t="s">
        <v>86</v>
      </c>
      <c r="B27" s="110"/>
      <c r="C27" s="110"/>
      <c r="D27" s="110"/>
      <c r="E27" s="110"/>
      <c r="F27" s="110"/>
      <c r="G27" s="110"/>
      <c r="H27" s="110"/>
      <c r="I27" s="110"/>
      <c r="J27" s="110"/>
      <c r="K27" s="253"/>
      <c r="L27" s="236">
        <v>0</v>
      </c>
      <c r="M27" s="110">
        <v>0</v>
      </c>
      <c r="N27" s="110">
        <v>0</v>
      </c>
      <c r="O27" s="110">
        <v>0</v>
      </c>
      <c r="P27" s="110">
        <v>0</v>
      </c>
      <c r="Q27" s="110">
        <v>0</v>
      </c>
      <c r="R27" s="110">
        <v>0</v>
      </c>
      <c r="S27" s="110">
        <v>0</v>
      </c>
      <c r="T27" s="110">
        <v>0</v>
      </c>
      <c r="U27" s="110">
        <v>0</v>
      </c>
      <c r="V27" s="110">
        <v>0</v>
      </c>
      <c r="W27" s="110">
        <v>0</v>
      </c>
      <c r="X27" s="110">
        <v>0</v>
      </c>
      <c r="Y27" s="110">
        <v>0</v>
      </c>
      <c r="Z27" s="110">
        <v>0</v>
      </c>
      <c r="AA27" s="110">
        <v>0</v>
      </c>
      <c r="AB27" s="110">
        <v>0</v>
      </c>
      <c r="AC27" s="110">
        <v>0</v>
      </c>
      <c r="AD27" s="110">
        <v>0</v>
      </c>
      <c r="AE27" s="110">
        <v>0</v>
      </c>
      <c r="AF27" s="110">
        <v>0</v>
      </c>
      <c r="AG27" s="110">
        <v>0</v>
      </c>
      <c r="AH27" s="110">
        <v>0</v>
      </c>
      <c r="AI27" s="110">
        <v>0</v>
      </c>
      <c r="AJ27" s="110">
        <v>0</v>
      </c>
      <c r="AK27" s="110">
        <v>0</v>
      </c>
      <c r="AL27" s="110">
        <v>0</v>
      </c>
      <c r="AM27" s="110">
        <v>0</v>
      </c>
      <c r="AN27" s="110">
        <v>0</v>
      </c>
      <c r="AO27" s="110">
        <v>0</v>
      </c>
      <c r="AP27" s="110">
        <v>0</v>
      </c>
      <c r="AQ27" s="110">
        <v>0</v>
      </c>
      <c r="AR27" s="110">
        <v>0</v>
      </c>
      <c r="AS27" s="110">
        <v>0</v>
      </c>
      <c r="AT27" s="110">
        <v>0</v>
      </c>
      <c r="AU27" s="110">
        <v>0</v>
      </c>
      <c r="AV27" s="110">
        <v>0</v>
      </c>
      <c r="AW27" s="110">
        <v>0</v>
      </c>
      <c r="AX27" s="110">
        <v>0</v>
      </c>
      <c r="AY27" s="110">
        <v>0</v>
      </c>
      <c r="AZ27" s="110">
        <v>0</v>
      </c>
      <c r="BA27" s="110">
        <v>0</v>
      </c>
      <c r="BB27" s="110">
        <v>0</v>
      </c>
      <c r="BC27" s="110">
        <v>0</v>
      </c>
      <c r="BD27" s="110">
        <v>0</v>
      </c>
      <c r="BE27" s="110">
        <v>0</v>
      </c>
      <c r="BF27" s="110">
        <v>0</v>
      </c>
      <c r="BG27" s="110">
        <v>0</v>
      </c>
      <c r="BH27" s="110">
        <v>0</v>
      </c>
      <c r="BI27" s="110">
        <v>0</v>
      </c>
      <c r="BJ27" s="110">
        <v>0</v>
      </c>
      <c r="BK27" s="110">
        <v>0</v>
      </c>
      <c r="BL27" s="110">
        <v>0</v>
      </c>
      <c r="BM27" s="110">
        <v>0</v>
      </c>
      <c r="BN27" s="110">
        <v>0</v>
      </c>
      <c r="BO27" s="110">
        <v>0</v>
      </c>
      <c r="BP27" s="110">
        <v>0</v>
      </c>
      <c r="BQ27" s="110">
        <v>0</v>
      </c>
      <c r="BR27" s="110">
        <v>0</v>
      </c>
      <c r="BS27" s="110">
        <v>0</v>
      </c>
      <c r="BT27" s="110">
        <v>0</v>
      </c>
      <c r="BU27" s="110">
        <v>0</v>
      </c>
      <c r="BV27" s="110">
        <v>0</v>
      </c>
      <c r="BW27" s="110">
        <v>0</v>
      </c>
      <c r="BX27" s="110">
        <v>0</v>
      </c>
      <c r="BY27" s="110">
        <v>0</v>
      </c>
      <c r="BZ27" s="110">
        <v>0</v>
      </c>
      <c r="CA27" s="110">
        <v>0</v>
      </c>
      <c r="CB27" s="110">
        <v>0</v>
      </c>
      <c r="CC27" s="110">
        <v>0</v>
      </c>
      <c r="CD27" s="110">
        <v>0</v>
      </c>
      <c r="CE27" s="110">
        <v>0</v>
      </c>
      <c r="CF27" s="110">
        <v>0</v>
      </c>
      <c r="CG27" s="110">
        <v>0</v>
      </c>
      <c r="CH27" s="110">
        <v>0</v>
      </c>
      <c r="CI27" s="110">
        <v>0</v>
      </c>
      <c r="CJ27" s="110">
        <v>0</v>
      </c>
      <c r="CK27" s="110">
        <v>0</v>
      </c>
      <c r="CL27" s="110">
        <v>0</v>
      </c>
      <c r="CM27" s="110">
        <v>0</v>
      </c>
      <c r="CN27" s="110">
        <v>0</v>
      </c>
      <c r="CO27" s="110">
        <v>0</v>
      </c>
      <c r="CP27" s="110">
        <v>0</v>
      </c>
      <c r="CQ27" s="110">
        <v>0</v>
      </c>
      <c r="CR27" s="110">
        <v>0</v>
      </c>
      <c r="CS27" s="110">
        <v>0</v>
      </c>
      <c r="CT27" s="110">
        <v>0</v>
      </c>
      <c r="CU27" s="110">
        <v>0</v>
      </c>
      <c r="CV27" s="110">
        <v>0</v>
      </c>
      <c r="CW27" s="111">
        <v>0</v>
      </c>
      <c r="CX27" s="120">
        <f t="shared" si="2"/>
        <v>0</v>
      </c>
      <c r="CY27" s="120">
        <f t="shared" si="103"/>
        <v>0</v>
      </c>
      <c r="CZ27" s="58">
        <v>1</v>
      </c>
      <c r="DA27" s="64">
        <f t="shared" si="3"/>
        <v>0</v>
      </c>
      <c r="DB27" s="64">
        <f t="shared" si="4"/>
        <v>0</v>
      </c>
      <c r="DC27" s="64">
        <f t="shared" si="5"/>
        <v>0</v>
      </c>
      <c r="DD27" s="64">
        <f t="shared" si="6"/>
        <v>0</v>
      </c>
      <c r="DE27" s="64">
        <f t="shared" si="7"/>
        <v>0</v>
      </c>
      <c r="DF27" s="64">
        <f t="shared" si="8"/>
        <v>0</v>
      </c>
      <c r="DG27" s="64">
        <f t="shared" si="9"/>
        <v>0</v>
      </c>
      <c r="DH27" s="64">
        <f t="shared" si="10"/>
        <v>0</v>
      </c>
      <c r="DI27" s="64">
        <f t="shared" si="11"/>
        <v>0</v>
      </c>
      <c r="DJ27" s="64">
        <f t="shared" si="12"/>
        <v>0</v>
      </c>
      <c r="DK27" s="64">
        <f t="shared" si="13"/>
        <v>0</v>
      </c>
      <c r="DL27" s="64">
        <f t="shared" si="14"/>
        <v>0</v>
      </c>
      <c r="DM27" s="64">
        <f t="shared" si="15"/>
        <v>0</v>
      </c>
      <c r="DN27" s="64">
        <f t="shared" si="16"/>
        <v>0</v>
      </c>
      <c r="DO27" s="64">
        <f t="shared" si="17"/>
        <v>0</v>
      </c>
      <c r="DP27" s="64">
        <f t="shared" si="18"/>
        <v>0</v>
      </c>
      <c r="DQ27" s="64">
        <f t="shared" si="19"/>
        <v>0</v>
      </c>
      <c r="DR27" s="64">
        <f t="shared" si="20"/>
        <v>0</v>
      </c>
      <c r="DS27" s="64">
        <f t="shared" si="21"/>
        <v>0</v>
      </c>
      <c r="DT27" s="64">
        <f t="shared" si="22"/>
        <v>0</v>
      </c>
      <c r="DU27" s="64">
        <f t="shared" si="23"/>
        <v>0</v>
      </c>
      <c r="DV27" s="64">
        <f t="shared" si="24"/>
        <v>0</v>
      </c>
      <c r="DW27" s="64">
        <f t="shared" si="25"/>
        <v>0</v>
      </c>
      <c r="DX27" s="64">
        <f t="shared" si="26"/>
        <v>0</v>
      </c>
      <c r="DY27" s="64">
        <f t="shared" si="27"/>
        <v>0</v>
      </c>
      <c r="DZ27" s="64">
        <f t="shared" si="28"/>
        <v>0</v>
      </c>
      <c r="EA27" s="64">
        <f t="shared" si="29"/>
        <v>0</v>
      </c>
      <c r="EB27" s="64">
        <f t="shared" si="30"/>
        <v>0</v>
      </c>
      <c r="EC27" s="64">
        <f t="shared" si="31"/>
        <v>0</v>
      </c>
      <c r="ED27" s="64">
        <f t="shared" si="32"/>
        <v>0</v>
      </c>
      <c r="EE27" s="64">
        <f t="shared" si="33"/>
        <v>0</v>
      </c>
      <c r="EF27" s="64">
        <f t="shared" si="34"/>
        <v>0</v>
      </c>
      <c r="EG27" s="64">
        <f t="shared" si="35"/>
        <v>0</v>
      </c>
      <c r="EH27" s="64">
        <f t="shared" si="36"/>
        <v>0</v>
      </c>
      <c r="EI27" s="64">
        <f t="shared" si="37"/>
        <v>0</v>
      </c>
      <c r="EJ27" s="64">
        <f t="shared" si="38"/>
        <v>0</v>
      </c>
      <c r="EK27" s="64">
        <f t="shared" si="39"/>
        <v>0</v>
      </c>
      <c r="EL27" s="64">
        <f t="shared" si="40"/>
        <v>0</v>
      </c>
      <c r="EM27" s="64">
        <f t="shared" si="41"/>
        <v>0</v>
      </c>
      <c r="EN27" s="64">
        <f t="shared" si="42"/>
        <v>0</v>
      </c>
      <c r="EO27" s="64">
        <f t="shared" si="43"/>
        <v>0</v>
      </c>
      <c r="EP27" s="64">
        <f t="shared" si="44"/>
        <v>0</v>
      </c>
      <c r="EQ27" s="64">
        <f t="shared" si="45"/>
        <v>0</v>
      </c>
      <c r="ER27" s="64">
        <f t="shared" si="46"/>
        <v>0</v>
      </c>
      <c r="ES27" s="64">
        <f t="shared" si="47"/>
        <v>0</v>
      </c>
      <c r="ET27" s="64">
        <f t="shared" si="48"/>
        <v>0</v>
      </c>
      <c r="EU27" s="64">
        <f t="shared" si="49"/>
        <v>0</v>
      </c>
      <c r="EV27" s="64">
        <f t="shared" si="50"/>
        <v>0</v>
      </c>
      <c r="EW27" s="64">
        <f t="shared" si="51"/>
        <v>0</v>
      </c>
      <c r="EX27" s="64">
        <f t="shared" si="52"/>
        <v>0</v>
      </c>
      <c r="EY27" s="64">
        <f t="shared" si="53"/>
        <v>0</v>
      </c>
      <c r="EZ27" s="64">
        <f t="shared" si="54"/>
        <v>0</v>
      </c>
      <c r="FA27" s="64">
        <f t="shared" si="55"/>
        <v>0</v>
      </c>
      <c r="FB27" s="64">
        <f t="shared" si="56"/>
        <v>0</v>
      </c>
      <c r="FC27" s="64">
        <f t="shared" si="57"/>
        <v>0</v>
      </c>
      <c r="FD27" s="64">
        <f t="shared" si="58"/>
        <v>0</v>
      </c>
      <c r="FE27" s="64">
        <f t="shared" si="59"/>
        <v>0</v>
      </c>
      <c r="FF27" s="64">
        <f t="shared" si="60"/>
        <v>0</v>
      </c>
      <c r="FG27" s="64">
        <f t="shared" si="61"/>
        <v>0</v>
      </c>
      <c r="FH27" s="64">
        <f t="shared" si="62"/>
        <v>0</v>
      </c>
      <c r="FI27" s="64">
        <f t="shared" si="63"/>
        <v>0</v>
      </c>
      <c r="FJ27" s="64">
        <f t="shared" si="64"/>
        <v>0</v>
      </c>
      <c r="FK27" s="64">
        <f t="shared" si="65"/>
        <v>0</v>
      </c>
      <c r="FL27" s="64">
        <f t="shared" si="66"/>
        <v>0</v>
      </c>
      <c r="FM27" s="64">
        <f t="shared" si="67"/>
        <v>0</v>
      </c>
      <c r="FN27" s="64">
        <f t="shared" si="68"/>
        <v>0</v>
      </c>
      <c r="FO27" s="64">
        <f t="shared" si="69"/>
        <v>0</v>
      </c>
      <c r="FP27" s="64">
        <f t="shared" si="70"/>
        <v>0</v>
      </c>
      <c r="FQ27" s="64">
        <f t="shared" si="71"/>
        <v>0</v>
      </c>
      <c r="FR27" s="64">
        <f t="shared" si="72"/>
        <v>0</v>
      </c>
      <c r="FS27" s="64">
        <f t="shared" si="73"/>
        <v>0</v>
      </c>
      <c r="FT27" s="64">
        <f t="shared" si="74"/>
        <v>0</v>
      </c>
      <c r="FU27" s="64">
        <f t="shared" si="75"/>
        <v>0</v>
      </c>
      <c r="FV27" s="64">
        <f t="shared" si="76"/>
        <v>0</v>
      </c>
      <c r="FW27" s="64">
        <f t="shared" si="77"/>
        <v>0</v>
      </c>
      <c r="FX27" s="64">
        <f t="shared" si="78"/>
        <v>0</v>
      </c>
      <c r="FY27" s="64">
        <f t="shared" si="79"/>
        <v>0</v>
      </c>
      <c r="FZ27" s="64">
        <f t="shared" si="80"/>
        <v>0</v>
      </c>
      <c r="GA27" s="64">
        <f t="shared" si="81"/>
        <v>0</v>
      </c>
      <c r="GB27" s="64">
        <f t="shared" si="82"/>
        <v>0</v>
      </c>
      <c r="GC27" s="64">
        <f t="shared" si="83"/>
        <v>0</v>
      </c>
      <c r="GD27" s="64">
        <f t="shared" si="84"/>
        <v>0</v>
      </c>
      <c r="GE27" s="64">
        <f t="shared" si="85"/>
        <v>0</v>
      </c>
      <c r="GF27" s="64">
        <f t="shared" si="86"/>
        <v>0</v>
      </c>
      <c r="GG27" s="64">
        <f t="shared" si="87"/>
        <v>0</v>
      </c>
      <c r="GH27" s="64">
        <f t="shared" si="88"/>
        <v>0</v>
      </c>
      <c r="GI27" s="64">
        <f t="shared" si="89"/>
        <v>0</v>
      </c>
      <c r="GJ27" s="64">
        <f t="shared" si="90"/>
        <v>0</v>
      </c>
      <c r="GK27" s="64">
        <f t="shared" si="91"/>
        <v>0</v>
      </c>
      <c r="GL27" s="64">
        <f t="shared" si="92"/>
        <v>0</v>
      </c>
      <c r="GM27" s="64">
        <f t="shared" si="93"/>
        <v>0</v>
      </c>
      <c r="GN27" s="64">
        <f t="shared" si="94"/>
        <v>0</v>
      </c>
      <c r="GO27" s="64">
        <f t="shared" si="95"/>
        <v>0</v>
      </c>
      <c r="GP27" s="64">
        <f t="shared" si="96"/>
        <v>0</v>
      </c>
      <c r="GQ27" s="64">
        <f t="shared" si="97"/>
        <v>0</v>
      </c>
      <c r="GR27" s="64">
        <f t="shared" si="98"/>
        <v>0</v>
      </c>
      <c r="GS27" s="64">
        <f t="shared" si="99"/>
        <v>0</v>
      </c>
      <c r="GT27" s="64">
        <f t="shared" si="100"/>
        <v>0</v>
      </c>
      <c r="GU27" s="64">
        <f t="shared" si="101"/>
        <v>0</v>
      </c>
      <c r="GV27" s="64">
        <f t="shared" si="102"/>
        <v>0</v>
      </c>
      <c r="GW27" s="59"/>
      <c r="GX27" s="69"/>
      <c r="GY27" s="69"/>
      <c r="GZ27" s="69"/>
      <c r="HA27" s="69"/>
      <c r="HB27" s="69"/>
    </row>
    <row r="28" spans="1:210" ht="16.149999999999999" hidden="1" outlineLevel="1" x14ac:dyDescent="0.35">
      <c r="A28" s="100"/>
      <c r="B28" s="110"/>
      <c r="C28" s="110"/>
      <c r="D28" s="110"/>
      <c r="E28" s="110"/>
      <c r="F28" s="110"/>
      <c r="G28" s="110"/>
      <c r="H28" s="110"/>
      <c r="I28" s="110"/>
      <c r="J28" s="110"/>
      <c r="K28" s="253"/>
      <c r="L28" s="236">
        <v>0</v>
      </c>
      <c r="M28" s="110">
        <v>0</v>
      </c>
      <c r="N28" s="110">
        <v>0</v>
      </c>
      <c r="O28" s="110">
        <v>0</v>
      </c>
      <c r="P28" s="110">
        <v>0</v>
      </c>
      <c r="Q28" s="110">
        <v>0</v>
      </c>
      <c r="R28" s="110">
        <v>0</v>
      </c>
      <c r="S28" s="110">
        <v>0</v>
      </c>
      <c r="T28" s="110">
        <v>0</v>
      </c>
      <c r="U28" s="110">
        <v>0</v>
      </c>
      <c r="V28" s="110">
        <v>0</v>
      </c>
      <c r="W28" s="110">
        <v>0</v>
      </c>
      <c r="X28" s="110">
        <v>0</v>
      </c>
      <c r="Y28" s="110">
        <v>0</v>
      </c>
      <c r="Z28" s="110">
        <v>0</v>
      </c>
      <c r="AA28" s="110">
        <v>0</v>
      </c>
      <c r="AB28" s="110">
        <v>0</v>
      </c>
      <c r="AC28" s="110">
        <v>0</v>
      </c>
      <c r="AD28" s="110">
        <v>0</v>
      </c>
      <c r="AE28" s="110">
        <v>0</v>
      </c>
      <c r="AF28" s="110">
        <v>0</v>
      </c>
      <c r="AG28" s="110">
        <v>0</v>
      </c>
      <c r="AH28" s="110">
        <v>0</v>
      </c>
      <c r="AI28" s="110">
        <v>0</v>
      </c>
      <c r="AJ28" s="110">
        <v>0</v>
      </c>
      <c r="AK28" s="110">
        <v>0</v>
      </c>
      <c r="AL28" s="110">
        <v>0</v>
      </c>
      <c r="AM28" s="110">
        <v>0</v>
      </c>
      <c r="AN28" s="110">
        <v>0</v>
      </c>
      <c r="AO28" s="110">
        <v>0</v>
      </c>
      <c r="AP28" s="110">
        <v>0</v>
      </c>
      <c r="AQ28" s="110">
        <v>0</v>
      </c>
      <c r="AR28" s="110">
        <v>0</v>
      </c>
      <c r="AS28" s="110">
        <v>0</v>
      </c>
      <c r="AT28" s="110">
        <v>0</v>
      </c>
      <c r="AU28" s="110">
        <v>0</v>
      </c>
      <c r="AV28" s="110">
        <v>0</v>
      </c>
      <c r="AW28" s="110">
        <v>0</v>
      </c>
      <c r="AX28" s="110">
        <v>0</v>
      </c>
      <c r="AY28" s="110">
        <v>0</v>
      </c>
      <c r="AZ28" s="110">
        <v>0</v>
      </c>
      <c r="BA28" s="110">
        <v>0</v>
      </c>
      <c r="BB28" s="110">
        <v>0</v>
      </c>
      <c r="BC28" s="110">
        <v>0</v>
      </c>
      <c r="BD28" s="110">
        <v>0</v>
      </c>
      <c r="BE28" s="110">
        <v>0</v>
      </c>
      <c r="BF28" s="110">
        <v>0</v>
      </c>
      <c r="BG28" s="110">
        <v>0</v>
      </c>
      <c r="BH28" s="110">
        <v>0</v>
      </c>
      <c r="BI28" s="110">
        <v>0</v>
      </c>
      <c r="BJ28" s="110">
        <v>0</v>
      </c>
      <c r="BK28" s="110">
        <v>0</v>
      </c>
      <c r="BL28" s="110">
        <v>0</v>
      </c>
      <c r="BM28" s="110">
        <v>0</v>
      </c>
      <c r="BN28" s="110">
        <v>0</v>
      </c>
      <c r="BO28" s="110">
        <v>0</v>
      </c>
      <c r="BP28" s="110">
        <v>0</v>
      </c>
      <c r="BQ28" s="110">
        <v>0</v>
      </c>
      <c r="BR28" s="110">
        <v>0</v>
      </c>
      <c r="BS28" s="110">
        <v>0</v>
      </c>
      <c r="BT28" s="110">
        <v>0</v>
      </c>
      <c r="BU28" s="110">
        <v>0</v>
      </c>
      <c r="BV28" s="110">
        <v>0</v>
      </c>
      <c r="BW28" s="110">
        <v>0</v>
      </c>
      <c r="BX28" s="110">
        <v>0</v>
      </c>
      <c r="BY28" s="110">
        <v>0</v>
      </c>
      <c r="BZ28" s="110">
        <v>0</v>
      </c>
      <c r="CA28" s="110">
        <v>0</v>
      </c>
      <c r="CB28" s="110">
        <v>0</v>
      </c>
      <c r="CC28" s="110">
        <v>0</v>
      </c>
      <c r="CD28" s="110">
        <v>0</v>
      </c>
      <c r="CE28" s="110">
        <v>0</v>
      </c>
      <c r="CF28" s="110">
        <v>0</v>
      </c>
      <c r="CG28" s="110">
        <v>0</v>
      </c>
      <c r="CH28" s="110">
        <v>0</v>
      </c>
      <c r="CI28" s="110">
        <v>0</v>
      </c>
      <c r="CJ28" s="110">
        <v>0</v>
      </c>
      <c r="CK28" s="110">
        <v>0</v>
      </c>
      <c r="CL28" s="110">
        <v>0</v>
      </c>
      <c r="CM28" s="110">
        <v>0</v>
      </c>
      <c r="CN28" s="110">
        <v>0</v>
      </c>
      <c r="CO28" s="110">
        <v>0</v>
      </c>
      <c r="CP28" s="110">
        <v>0</v>
      </c>
      <c r="CQ28" s="110">
        <v>0</v>
      </c>
      <c r="CR28" s="110">
        <v>0</v>
      </c>
      <c r="CS28" s="110">
        <v>0</v>
      </c>
      <c r="CT28" s="110">
        <v>0</v>
      </c>
      <c r="CU28" s="110">
        <v>0</v>
      </c>
      <c r="CV28" s="110">
        <v>0</v>
      </c>
      <c r="CW28" s="111">
        <v>0</v>
      </c>
      <c r="CX28" s="120">
        <f t="shared" si="2"/>
        <v>0</v>
      </c>
      <c r="CY28" s="120">
        <f t="shared" si="103"/>
        <v>0</v>
      </c>
      <c r="CZ28" s="58">
        <v>0</v>
      </c>
      <c r="DA28" s="64">
        <f t="shared" si="3"/>
        <v>0</v>
      </c>
      <c r="DB28" s="64">
        <f t="shared" si="4"/>
        <v>0</v>
      </c>
      <c r="DC28" s="64">
        <f t="shared" si="5"/>
        <v>0</v>
      </c>
      <c r="DD28" s="64">
        <f t="shared" si="6"/>
        <v>0</v>
      </c>
      <c r="DE28" s="64">
        <f t="shared" si="7"/>
        <v>0</v>
      </c>
      <c r="DF28" s="64">
        <f t="shared" si="8"/>
        <v>0</v>
      </c>
      <c r="DG28" s="64">
        <f t="shared" si="9"/>
        <v>0</v>
      </c>
      <c r="DH28" s="64">
        <f t="shared" si="10"/>
        <v>0</v>
      </c>
      <c r="DI28" s="64">
        <f t="shared" si="11"/>
        <v>0</v>
      </c>
      <c r="DJ28" s="64">
        <f t="shared" si="12"/>
        <v>0</v>
      </c>
      <c r="DK28" s="64">
        <f t="shared" si="13"/>
        <v>0</v>
      </c>
      <c r="DL28" s="64">
        <f t="shared" si="14"/>
        <v>0</v>
      </c>
      <c r="DM28" s="64">
        <f t="shared" si="15"/>
        <v>0</v>
      </c>
      <c r="DN28" s="64">
        <f t="shared" si="16"/>
        <v>0</v>
      </c>
      <c r="DO28" s="64">
        <f t="shared" si="17"/>
        <v>0</v>
      </c>
      <c r="DP28" s="64">
        <f t="shared" si="18"/>
        <v>0</v>
      </c>
      <c r="DQ28" s="64">
        <f t="shared" si="19"/>
        <v>0</v>
      </c>
      <c r="DR28" s="64">
        <f t="shared" si="20"/>
        <v>0</v>
      </c>
      <c r="DS28" s="64">
        <f t="shared" si="21"/>
        <v>0</v>
      </c>
      <c r="DT28" s="64">
        <f t="shared" si="22"/>
        <v>0</v>
      </c>
      <c r="DU28" s="64">
        <f t="shared" si="23"/>
        <v>0</v>
      </c>
      <c r="DV28" s="64">
        <f t="shared" si="24"/>
        <v>0</v>
      </c>
      <c r="DW28" s="64">
        <f t="shared" si="25"/>
        <v>0</v>
      </c>
      <c r="DX28" s="64">
        <f t="shared" si="26"/>
        <v>0</v>
      </c>
      <c r="DY28" s="64">
        <f t="shared" si="27"/>
        <v>0</v>
      </c>
      <c r="DZ28" s="64">
        <f t="shared" si="28"/>
        <v>0</v>
      </c>
      <c r="EA28" s="64">
        <f t="shared" si="29"/>
        <v>0</v>
      </c>
      <c r="EB28" s="64">
        <f t="shared" si="30"/>
        <v>0</v>
      </c>
      <c r="EC28" s="64">
        <f t="shared" si="31"/>
        <v>0</v>
      </c>
      <c r="ED28" s="64">
        <f t="shared" si="32"/>
        <v>0</v>
      </c>
      <c r="EE28" s="64">
        <f t="shared" si="33"/>
        <v>0</v>
      </c>
      <c r="EF28" s="64">
        <f t="shared" si="34"/>
        <v>0</v>
      </c>
      <c r="EG28" s="64">
        <f t="shared" si="35"/>
        <v>0</v>
      </c>
      <c r="EH28" s="64">
        <f t="shared" si="36"/>
        <v>0</v>
      </c>
      <c r="EI28" s="64">
        <f t="shared" si="37"/>
        <v>0</v>
      </c>
      <c r="EJ28" s="64">
        <f t="shared" si="38"/>
        <v>0</v>
      </c>
      <c r="EK28" s="64">
        <f t="shared" si="39"/>
        <v>0</v>
      </c>
      <c r="EL28" s="64">
        <f t="shared" si="40"/>
        <v>0</v>
      </c>
      <c r="EM28" s="64">
        <f t="shared" si="41"/>
        <v>0</v>
      </c>
      <c r="EN28" s="64">
        <f t="shared" si="42"/>
        <v>0</v>
      </c>
      <c r="EO28" s="64">
        <f t="shared" si="43"/>
        <v>0</v>
      </c>
      <c r="EP28" s="64">
        <f t="shared" si="44"/>
        <v>0</v>
      </c>
      <c r="EQ28" s="64">
        <f t="shared" si="45"/>
        <v>0</v>
      </c>
      <c r="ER28" s="64">
        <f t="shared" si="46"/>
        <v>0</v>
      </c>
      <c r="ES28" s="64">
        <f t="shared" si="47"/>
        <v>0</v>
      </c>
      <c r="ET28" s="64">
        <f t="shared" si="48"/>
        <v>0</v>
      </c>
      <c r="EU28" s="64">
        <f t="shared" si="49"/>
        <v>0</v>
      </c>
      <c r="EV28" s="64">
        <f t="shared" si="50"/>
        <v>0</v>
      </c>
      <c r="EW28" s="64">
        <f t="shared" si="51"/>
        <v>0</v>
      </c>
      <c r="EX28" s="64">
        <f t="shared" si="52"/>
        <v>0</v>
      </c>
      <c r="EY28" s="64">
        <f t="shared" si="53"/>
        <v>0</v>
      </c>
      <c r="EZ28" s="64">
        <f t="shared" si="54"/>
        <v>0</v>
      </c>
      <c r="FA28" s="64">
        <f t="shared" si="55"/>
        <v>0</v>
      </c>
      <c r="FB28" s="64">
        <f t="shared" si="56"/>
        <v>0</v>
      </c>
      <c r="FC28" s="64">
        <f t="shared" si="57"/>
        <v>0</v>
      </c>
      <c r="FD28" s="64">
        <f t="shared" si="58"/>
        <v>0</v>
      </c>
      <c r="FE28" s="64">
        <f t="shared" si="59"/>
        <v>0</v>
      </c>
      <c r="FF28" s="64">
        <f t="shared" si="60"/>
        <v>0</v>
      </c>
      <c r="FG28" s="64">
        <f t="shared" si="61"/>
        <v>0</v>
      </c>
      <c r="FH28" s="64">
        <f t="shared" si="62"/>
        <v>0</v>
      </c>
      <c r="FI28" s="64">
        <f t="shared" si="63"/>
        <v>0</v>
      </c>
      <c r="FJ28" s="64">
        <f t="shared" si="64"/>
        <v>0</v>
      </c>
      <c r="FK28" s="64">
        <f t="shared" si="65"/>
        <v>0</v>
      </c>
      <c r="FL28" s="64">
        <f t="shared" si="66"/>
        <v>0</v>
      </c>
      <c r="FM28" s="64">
        <f t="shared" si="67"/>
        <v>0</v>
      </c>
      <c r="FN28" s="64">
        <f t="shared" si="68"/>
        <v>0</v>
      </c>
      <c r="FO28" s="64">
        <f t="shared" si="69"/>
        <v>0</v>
      </c>
      <c r="FP28" s="64">
        <f t="shared" si="70"/>
        <v>0</v>
      </c>
      <c r="FQ28" s="64">
        <f t="shared" si="71"/>
        <v>0</v>
      </c>
      <c r="FR28" s="64">
        <f t="shared" si="72"/>
        <v>0</v>
      </c>
      <c r="FS28" s="64">
        <f t="shared" si="73"/>
        <v>0</v>
      </c>
      <c r="FT28" s="64">
        <f t="shared" si="74"/>
        <v>0</v>
      </c>
      <c r="FU28" s="64">
        <f t="shared" si="75"/>
        <v>0</v>
      </c>
      <c r="FV28" s="64">
        <f t="shared" si="76"/>
        <v>0</v>
      </c>
      <c r="FW28" s="64">
        <f t="shared" si="77"/>
        <v>0</v>
      </c>
      <c r="FX28" s="64">
        <f t="shared" si="78"/>
        <v>0</v>
      </c>
      <c r="FY28" s="64">
        <f t="shared" si="79"/>
        <v>0</v>
      </c>
      <c r="FZ28" s="64">
        <f t="shared" si="80"/>
        <v>0</v>
      </c>
      <c r="GA28" s="64">
        <f t="shared" si="81"/>
        <v>0</v>
      </c>
      <c r="GB28" s="64">
        <f t="shared" si="82"/>
        <v>0</v>
      </c>
      <c r="GC28" s="64">
        <f t="shared" si="83"/>
        <v>0</v>
      </c>
      <c r="GD28" s="64">
        <f t="shared" si="84"/>
        <v>0</v>
      </c>
      <c r="GE28" s="64">
        <f t="shared" si="85"/>
        <v>0</v>
      </c>
      <c r="GF28" s="64">
        <f t="shared" si="86"/>
        <v>0</v>
      </c>
      <c r="GG28" s="64">
        <f t="shared" si="87"/>
        <v>0</v>
      </c>
      <c r="GH28" s="64">
        <f t="shared" si="88"/>
        <v>0</v>
      </c>
      <c r="GI28" s="64">
        <f t="shared" si="89"/>
        <v>0</v>
      </c>
      <c r="GJ28" s="64">
        <f t="shared" si="90"/>
        <v>0</v>
      </c>
      <c r="GK28" s="64">
        <f t="shared" si="91"/>
        <v>0</v>
      </c>
      <c r="GL28" s="64">
        <f t="shared" si="92"/>
        <v>0</v>
      </c>
      <c r="GM28" s="64">
        <f t="shared" si="93"/>
        <v>0</v>
      </c>
      <c r="GN28" s="64">
        <f t="shared" si="94"/>
        <v>0</v>
      </c>
      <c r="GO28" s="64">
        <f t="shared" si="95"/>
        <v>0</v>
      </c>
      <c r="GP28" s="64">
        <f t="shared" si="96"/>
        <v>0</v>
      </c>
      <c r="GQ28" s="64">
        <f t="shared" si="97"/>
        <v>0</v>
      </c>
      <c r="GR28" s="64">
        <f t="shared" si="98"/>
        <v>0</v>
      </c>
      <c r="GS28" s="64">
        <f t="shared" si="99"/>
        <v>0</v>
      </c>
      <c r="GT28" s="64">
        <f t="shared" si="100"/>
        <v>0</v>
      </c>
      <c r="GU28" s="64">
        <f t="shared" si="101"/>
        <v>0</v>
      </c>
      <c r="GV28" s="64">
        <f t="shared" si="102"/>
        <v>0</v>
      </c>
      <c r="GW28" s="59"/>
      <c r="GX28" s="69"/>
      <c r="GY28" s="69"/>
      <c r="GZ28" s="69"/>
      <c r="HA28" s="69"/>
      <c r="HB28" s="69"/>
    </row>
    <row r="29" spans="1:210" ht="16.149999999999999" hidden="1" outlineLevel="1" x14ac:dyDescent="0.35">
      <c r="A29" s="100"/>
      <c r="B29" s="110"/>
      <c r="C29" s="110"/>
      <c r="D29" s="110"/>
      <c r="E29" s="110"/>
      <c r="F29" s="110"/>
      <c r="G29" s="110"/>
      <c r="H29" s="110"/>
      <c r="I29" s="110"/>
      <c r="J29" s="110"/>
      <c r="K29" s="253"/>
      <c r="L29" s="236">
        <v>0</v>
      </c>
      <c r="M29" s="110">
        <v>0</v>
      </c>
      <c r="N29" s="110">
        <v>0</v>
      </c>
      <c r="O29" s="110">
        <v>0</v>
      </c>
      <c r="P29" s="110">
        <v>0</v>
      </c>
      <c r="Q29" s="110">
        <v>0</v>
      </c>
      <c r="R29" s="110">
        <v>0</v>
      </c>
      <c r="S29" s="110">
        <v>0</v>
      </c>
      <c r="T29" s="110">
        <v>0</v>
      </c>
      <c r="U29" s="110">
        <v>0</v>
      </c>
      <c r="V29" s="110">
        <v>0</v>
      </c>
      <c r="W29" s="110">
        <v>0</v>
      </c>
      <c r="X29" s="110">
        <v>0</v>
      </c>
      <c r="Y29" s="110">
        <v>0</v>
      </c>
      <c r="Z29" s="110">
        <v>0</v>
      </c>
      <c r="AA29" s="110">
        <v>0</v>
      </c>
      <c r="AB29" s="110">
        <v>0</v>
      </c>
      <c r="AC29" s="110">
        <v>0</v>
      </c>
      <c r="AD29" s="110">
        <v>0</v>
      </c>
      <c r="AE29" s="110">
        <v>0</v>
      </c>
      <c r="AF29" s="110">
        <v>0</v>
      </c>
      <c r="AG29" s="110">
        <v>0</v>
      </c>
      <c r="AH29" s="110">
        <v>0</v>
      </c>
      <c r="AI29" s="110">
        <v>0</v>
      </c>
      <c r="AJ29" s="110">
        <v>0</v>
      </c>
      <c r="AK29" s="110">
        <v>0</v>
      </c>
      <c r="AL29" s="110">
        <v>0</v>
      </c>
      <c r="AM29" s="110">
        <v>0</v>
      </c>
      <c r="AN29" s="110">
        <v>0</v>
      </c>
      <c r="AO29" s="110">
        <v>0</v>
      </c>
      <c r="AP29" s="110">
        <v>0</v>
      </c>
      <c r="AQ29" s="110">
        <v>0</v>
      </c>
      <c r="AR29" s="110">
        <v>0</v>
      </c>
      <c r="AS29" s="110">
        <v>0</v>
      </c>
      <c r="AT29" s="110">
        <v>0</v>
      </c>
      <c r="AU29" s="110">
        <v>0</v>
      </c>
      <c r="AV29" s="110">
        <v>0</v>
      </c>
      <c r="AW29" s="110">
        <v>0</v>
      </c>
      <c r="AX29" s="110">
        <v>0</v>
      </c>
      <c r="AY29" s="110">
        <v>0</v>
      </c>
      <c r="AZ29" s="110">
        <v>0</v>
      </c>
      <c r="BA29" s="110">
        <v>0</v>
      </c>
      <c r="BB29" s="110">
        <v>0</v>
      </c>
      <c r="BC29" s="110">
        <v>0</v>
      </c>
      <c r="BD29" s="110">
        <v>0</v>
      </c>
      <c r="BE29" s="110">
        <v>0</v>
      </c>
      <c r="BF29" s="110">
        <v>0</v>
      </c>
      <c r="BG29" s="110">
        <v>0</v>
      </c>
      <c r="BH29" s="110">
        <v>0</v>
      </c>
      <c r="BI29" s="110">
        <v>0</v>
      </c>
      <c r="BJ29" s="110">
        <v>0</v>
      </c>
      <c r="BK29" s="110">
        <v>0</v>
      </c>
      <c r="BL29" s="110">
        <v>0</v>
      </c>
      <c r="BM29" s="110">
        <v>0</v>
      </c>
      <c r="BN29" s="110">
        <v>0</v>
      </c>
      <c r="BO29" s="110">
        <v>0</v>
      </c>
      <c r="BP29" s="110">
        <v>0</v>
      </c>
      <c r="BQ29" s="110">
        <v>0</v>
      </c>
      <c r="BR29" s="110">
        <v>0</v>
      </c>
      <c r="BS29" s="110">
        <v>0</v>
      </c>
      <c r="BT29" s="110">
        <v>0</v>
      </c>
      <c r="BU29" s="110">
        <v>0</v>
      </c>
      <c r="BV29" s="110">
        <v>0</v>
      </c>
      <c r="BW29" s="110">
        <v>0</v>
      </c>
      <c r="BX29" s="110">
        <v>0</v>
      </c>
      <c r="BY29" s="110">
        <v>0</v>
      </c>
      <c r="BZ29" s="110">
        <v>0</v>
      </c>
      <c r="CA29" s="110">
        <v>0</v>
      </c>
      <c r="CB29" s="110">
        <v>0</v>
      </c>
      <c r="CC29" s="110">
        <v>0</v>
      </c>
      <c r="CD29" s="110">
        <v>0</v>
      </c>
      <c r="CE29" s="110">
        <v>0</v>
      </c>
      <c r="CF29" s="110">
        <v>0</v>
      </c>
      <c r="CG29" s="110">
        <v>0</v>
      </c>
      <c r="CH29" s="110">
        <v>0</v>
      </c>
      <c r="CI29" s="110">
        <v>0</v>
      </c>
      <c r="CJ29" s="110">
        <v>0</v>
      </c>
      <c r="CK29" s="110">
        <v>0</v>
      </c>
      <c r="CL29" s="110">
        <v>0</v>
      </c>
      <c r="CM29" s="110">
        <v>0</v>
      </c>
      <c r="CN29" s="110">
        <v>0</v>
      </c>
      <c r="CO29" s="110">
        <v>0</v>
      </c>
      <c r="CP29" s="110">
        <v>0</v>
      </c>
      <c r="CQ29" s="110">
        <v>0</v>
      </c>
      <c r="CR29" s="110">
        <v>0</v>
      </c>
      <c r="CS29" s="110">
        <v>0</v>
      </c>
      <c r="CT29" s="110">
        <v>0</v>
      </c>
      <c r="CU29" s="110">
        <v>0</v>
      </c>
      <c r="CV29" s="110">
        <v>0</v>
      </c>
      <c r="CW29" s="111">
        <v>0</v>
      </c>
      <c r="CX29" s="120">
        <f t="shared" si="2"/>
        <v>0</v>
      </c>
      <c r="CY29" s="120">
        <f t="shared" si="103"/>
        <v>0</v>
      </c>
      <c r="CZ29" s="58">
        <v>0</v>
      </c>
      <c r="DA29" s="64">
        <f t="shared" si="3"/>
        <v>0</v>
      </c>
      <c r="DB29" s="64">
        <f t="shared" si="4"/>
        <v>0</v>
      </c>
      <c r="DC29" s="64">
        <f t="shared" si="5"/>
        <v>0</v>
      </c>
      <c r="DD29" s="64">
        <f t="shared" si="6"/>
        <v>0</v>
      </c>
      <c r="DE29" s="64">
        <f t="shared" si="7"/>
        <v>0</v>
      </c>
      <c r="DF29" s="64">
        <f t="shared" si="8"/>
        <v>0</v>
      </c>
      <c r="DG29" s="64">
        <f t="shared" si="9"/>
        <v>0</v>
      </c>
      <c r="DH29" s="64">
        <f t="shared" si="10"/>
        <v>0</v>
      </c>
      <c r="DI29" s="64">
        <f t="shared" si="11"/>
        <v>0</v>
      </c>
      <c r="DJ29" s="64">
        <f t="shared" si="12"/>
        <v>0</v>
      </c>
      <c r="DK29" s="64">
        <f t="shared" si="13"/>
        <v>0</v>
      </c>
      <c r="DL29" s="64">
        <f t="shared" si="14"/>
        <v>0</v>
      </c>
      <c r="DM29" s="64">
        <f t="shared" si="15"/>
        <v>0</v>
      </c>
      <c r="DN29" s="64">
        <f t="shared" si="16"/>
        <v>0</v>
      </c>
      <c r="DO29" s="64">
        <f t="shared" si="17"/>
        <v>0</v>
      </c>
      <c r="DP29" s="64">
        <f t="shared" si="18"/>
        <v>0</v>
      </c>
      <c r="DQ29" s="64">
        <f t="shared" si="19"/>
        <v>0</v>
      </c>
      <c r="DR29" s="64">
        <f t="shared" si="20"/>
        <v>0</v>
      </c>
      <c r="DS29" s="64">
        <f t="shared" si="21"/>
        <v>0</v>
      </c>
      <c r="DT29" s="64">
        <f t="shared" si="22"/>
        <v>0</v>
      </c>
      <c r="DU29" s="64">
        <f t="shared" si="23"/>
        <v>0</v>
      </c>
      <c r="DV29" s="64">
        <f t="shared" si="24"/>
        <v>0</v>
      </c>
      <c r="DW29" s="64">
        <f t="shared" si="25"/>
        <v>0</v>
      </c>
      <c r="DX29" s="64">
        <f t="shared" si="26"/>
        <v>0</v>
      </c>
      <c r="DY29" s="64">
        <f t="shared" si="27"/>
        <v>0</v>
      </c>
      <c r="DZ29" s="64">
        <f t="shared" si="28"/>
        <v>0</v>
      </c>
      <c r="EA29" s="64">
        <f t="shared" si="29"/>
        <v>0</v>
      </c>
      <c r="EB29" s="64">
        <f t="shared" si="30"/>
        <v>0</v>
      </c>
      <c r="EC29" s="64">
        <f t="shared" si="31"/>
        <v>0</v>
      </c>
      <c r="ED29" s="64">
        <f t="shared" si="32"/>
        <v>0</v>
      </c>
      <c r="EE29" s="64">
        <f t="shared" si="33"/>
        <v>0</v>
      </c>
      <c r="EF29" s="64">
        <f t="shared" si="34"/>
        <v>0</v>
      </c>
      <c r="EG29" s="64">
        <f t="shared" si="35"/>
        <v>0</v>
      </c>
      <c r="EH29" s="64">
        <f t="shared" si="36"/>
        <v>0</v>
      </c>
      <c r="EI29" s="64">
        <f t="shared" si="37"/>
        <v>0</v>
      </c>
      <c r="EJ29" s="64">
        <f t="shared" si="38"/>
        <v>0</v>
      </c>
      <c r="EK29" s="64">
        <f t="shared" si="39"/>
        <v>0</v>
      </c>
      <c r="EL29" s="64">
        <f t="shared" si="40"/>
        <v>0</v>
      </c>
      <c r="EM29" s="64">
        <f t="shared" si="41"/>
        <v>0</v>
      </c>
      <c r="EN29" s="64">
        <f t="shared" si="42"/>
        <v>0</v>
      </c>
      <c r="EO29" s="64">
        <f t="shared" si="43"/>
        <v>0</v>
      </c>
      <c r="EP29" s="64">
        <f t="shared" si="44"/>
        <v>0</v>
      </c>
      <c r="EQ29" s="64">
        <f t="shared" si="45"/>
        <v>0</v>
      </c>
      <c r="ER29" s="64">
        <f t="shared" si="46"/>
        <v>0</v>
      </c>
      <c r="ES29" s="64">
        <f t="shared" si="47"/>
        <v>0</v>
      </c>
      <c r="ET29" s="64">
        <f t="shared" si="48"/>
        <v>0</v>
      </c>
      <c r="EU29" s="64">
        <f t="shared" si="49"/>
        <v>0</v>
      </c>
      <c r="EV29" s="64">
        <f t="shared" si="50"/>
        <v>0</v>
      </c>
      <c r="EW29" s="64">
        <f t="shared" si="51"/>
        <v>0</v>
      </c>
      <c r="EX29" s="64">
        <f t="shared" si="52"/>
        <v>0</v>
      </c>
      <c r="EY29" s="64">
        <f t="shared" si="53"/>
        <v>0</v>
      </c>
      <c r="EZ29" s="64">
        <f t="shared" si="54"/>
        <v>0</v>
      </c>
      <c r="FA29" s="64">
        <f t="shared" si="55"/>
        <v>0</v>
      </c>
      <c r="FB29" s="64">
        <f t="shared" si="56"/>
        <v>0</v>
      </c>
      <c r="FC29" s="64">
        <f t="shared" si="57"/>
        <v>0</v>
      </c>
      <c r="FD29" s="64">
        <f t="shared" si="58"/>
        <v>0</v>
      </c>
      <c r="FE29" s="64">
        <f t="shared" si="59"/>
        <v>0</v>
      </c>
      <c r="FF29" s="64">
        <f t="shared" si="60"/>
        <v>0</v>
      </c>
      <c r="FG29" s="64">
        <f t="shared" si="61"/>
        <v>0</v>
      </c>
      <c r="FH29" s="64">
        <f t="shared" si="62"/>
        <v>0</v>
      </c>
      <c r="FI29" s="64">
        <f t="shared" si="63"/>
        <v>0</v>
      </c>
      <c r="FJ29" s="64">
        <f t="shared" si="64"/>
        <v>0</v>
      </c>
      <c r="FK29" s="64">
        <f t="shared" si="65"/>
        <v>0</v>
      </c>
      <c r="FL29" s="64">
        <f t="shared" si="66"/>
        <v>0</v>
      </c>
      <c r="FM29" s="64">
        <f t="shared" si="67"/>
        <v>0</v>
      </c>
      <c r="FN29" s="64">
        <f t="shared" si="68"/>
        <v>0</v>
      </c>
      <c r="FO29" s="64">
        <f t="shared" si="69"/>
        <v>0</v>
      </c>
      <c r="FP29" s="64">
        <f t="shared" si="70"/>
        <v>0</v>
      </c>
      <c r="FQ29" s="64">
        <f t="shared" si="71"/>
        <v>0</v>
      </c>
      <c r="FR29" s="64">
        <f t="shared" si="72"/>
        <v>0</v>
      </c>
      <c r="FS29" s="64">
        <f t="shared" si="73"/>
        <v>0</v>
      </c>
      <c r="FT29" s="64">
        <f t="shared" si="74"/>
        <v>0</v>
      </c>
      <c r="FU29" s="64">
        <f t="shared" si="75"/>
        <v>0</v>
      </c>
      <c r="FV29" s="64">
        <f t="shared" si="76"/>
        <v>0</v>
      </c>
      <c r="FW29" s="64">
        <f t="shared" si="77"/>
        <v>0</v>
      </c>
      <c r="FX29" s="64">
        <f t="shared" si="78"/>
        <v>0</v>
      </c>
      <c r="FY29" s="64">
        <f t="shared" si="79"/>
        <v>0</v>
      </c>
      <c r="FZ29" s="64">
        <f t="shared" si="80"/>
        <v>0</v>
      </c>
      <c r="GA29" s="64">
        <f t="shared" si="81"/>
        <v>0</v>
      </c>
      <c r="GB29" s="64">
        <f t="shared" si="82"/>
        <v>0</v>
      </c>
      <c r="GC29" s="64">
        <f t="shared" si="83"/>
        <v>0</v>
      </c>
      <c r="GD29" s="64">
        <f t="shared" si="84"/>
        <v>0</v>
      </c>
      <c r="GE29" s="64">
        <f t="shared" si="85"/>
        <v>0</v>
      </c>
      <c r="GF29" s="64">
        <f t="shared" si="86"/>
        <v>0</v>
      </c>
      <c r="GG29" s="64">
        <f t="shared" si="87"/>
        <v>0</v>
      </c>
      <c r="GH29" s="64">
        <f t="shared" si="88"/>
        <v>0</v>
      </c>
      <c r="GI29" s="64">
        <f t="shared" si="89"/>
        <v>0</v>
      </c>
      <c r="GJ29" s="64">
        <f t="shared" si="90"/>
        <v>0</v>
      </c>
      <c r="GK29" s="64">
        <f t="shared" si="91"/>
        <v>0</v>
      </c>
      <c r="GL29" s="64">
        <f t="shared" si="92"/>
        <v>0</v>
      </c>
      <c r="GM29" s="64">
        <f t="shared" si="93"/>
        <v>0</v>
      </c>
      <c r="GN29" s="64">
        <f t="shared" si="94"/>
        <v>0</v>
      </c>
      <c r="GO29" s="64">
        <f t="shared" si="95"/>
        <v>0</v>
      </c>
      <c r="GP29" s="64">
        <f t="shared" si="96"/>
        <v>0</v>
      </c>
      <c r="GQ29" s="64">
        <f t="shared" si="97"/>
        <v>0</v>
      </c>
      <c r="GR29" s="64">
        <f t="shared" si="98"/>
        <v>0</v>
      </c>
      <c r="GS29" s="64">
        <f t="shared" si="99"/>
        <v>0</v>
      </c>
      <c r="GT29" s="64">
        <f t="shared" si="100"/>
        <v>0</v>
      </c>
      <c r="GU29" s="64">
        <f t="shared" si="101"/>
        <v>0</v>
      </c>
      <c r="GV29" s="64">
        <f t="shared" si="102"/>
        <v>0</v>
      </c>
      <c r="GW29" s="59"/>
      <c r="GX29" s="69"/>
      <c r="GY29" s="69"/>
      <c r="GZ29" s="69"/>
      <c r="HA29" s="69"/>
      <c r="HB29" s="69"/>
    </row>
    <row r="30" spans="1:210" ht="16.149999999999999" outlineLevel="1" x14ac:dyDescent="0.35">
      <c r="A30" s="104" t="s">
        <v>87</v>
      </c>
      <c r="B30" s="110"/>
      <c r="C30" s="110"/>
      <c r="D30" s="110"/>
      <c r="E30" s="110"/>
      <c r="F30" s="110"/>
      <c r="G30" s="110"/>
      <c r="H30" s="110"/>
      <c r="I30" s="110"/>
      <c r="J30" s="110"/>
      <c r="K30" s="253"/>
      <c r="L30" s="236">
        <v>0</v>
      </c>
      <c r="M30" s="110">
        <v>0</v>
      </c>
      <c r="N30" s="110">
        <v>0</v>
      </c>
      <c r="O30" s="110">
        <v>0</v>
      </c>
      <c r="P30" s="110">
        <v>0</v>
      </c>
      <c r="Q30" s="110">
        <v>0</v>
      </c>
      <c r="R30" s="110">
        <v>0</v>
      </c>
      <c r="S30" s="110">
        <v>0</v>
      </c>
      <c r="T30" s="110">
        <v>0</v>
      </c>
      <c r="U30" s="110">
        <v>0</v>
      </c>
      <c r="V30" s="110">
        <v>0</v>
      </c>
      <c r="W30" s="110">
        <v>0</v>
      </c>
      <c r="X30" s="110">
        <v>0</v>
      </c>
      <c r="Y30" s="110">
        <v>0</v>
      </c>
      <c r="Z30" s="110">
        <v>0</v>
      </c>
      <c r="AA30" s="110">
        <v>0</v>
      </c>
      <c r="AB30" s="110">
        <v>0</v>
      </c>
      <c r="AC30" s="110">
        <v>0</v>
      </c>
      <c r="AD30" s="110">
        <v>0</v>
      </c>
      <c r="AE30" s="110">
        <v>0</v>
      </c>
      <c r="AF30" s="110">
        <v>0</v>
      </c>
      <c r="AG30" s="110">
        <v>0</v>
      </c>
      <c r="AH30" s="110">
        <v>0</v>
      </c>
      <c r="AI30" s="110">
        <v>0</v>
      </c>
      <c r="AJ30" s="110">
        <v>0</v>
      </c>
      <c r="AK30" s="110">
        <v>0</v>
      </c>
      <c r="AL30" s="110">
        <v>0</v>
      </c>
      <c r="AM30" s="110">
        <v>0</v>
      </c>
      <c r="AN30" s="110">
        <v>0</v>
      </c>
      <c r="AO30" s="110">
        <v>0</v>
      </c>
      <c r="AP30" s="110">
        <v>0</v>
      </c>
      <c r="AQ30" s="110">
        <v>0</v>
      </c>
      <c r="AR30" s="110">
        <v>0</v>
      </c>
      <c r="AS30" s="110">
        <v>0</v>
      </c>
      <c r="AT30" s="110">
        <v>0</v>
      </c>
      <c r="AU30" s="110">
        <v>0</v>
      </c>
      <c r="AV30" s="110">
        <v>0</v>
      </c>
      <c r="AW30" s="110">
        <v>0</v>
      </c>
      <c r="AX30" s="110">
        <v>0</v>
      </c>
      <c r="AY30" s="110">
        <v>0</v>
      </c>
      <c r="AZ30" s="110">
        <v>0</v>
      </c>
      <c r="BA30" s="110">
        <v>0</v>
      </c>
      <c r="BB30" s="110">
        <v>0</v>
      </c>
      <c r="BC30" s="110">
        <v>0</v>
      </c>
      <c r="BD30" s="110">
        <v>0</v>
      </c>
      <c r="BE30" s="110">
        <v>0</v>
      </c>
      <c r="BF30" s="110">
        <v>0</v>
      </c>
      <c r="BG30" s="110">
        <v>0</v>
      </c>
      <c r="BH30" s="110">
        <v>0</v>
      </c>
      <c r="BI30" s="110">
        <v>0</v>
      </c>
      <c r="BJ30" s="110">
        <v>0</v>
      </c>
      <c r="BK30" s="110">
        <v>0</v>
      </c>
      <c r="BL30" s="110">
        <v>0</v>
      </c>
      <c r="BM30" s="110">
        <v>0</v>
      </c>
      <c r="BN30" s="110">
        <v>0</v>
      </c>
      <c r="BO30" s="110">
        <v>0</v>
      </c>
      <c r="BP30" s="110">
        <v>0</v>
      </c>
      <c r="BQ30" s="110">
        <v>0</v>
      </c>
      <c r="BR30" s="110">
        <v>0</v>
      </c>
      <c r="BS30" s="110">
        <v>0</v>
      </c>
      <c r="BT30" s="110">
        <v>0</v>
      </c>
      <c r="BU30" s="110">
        <v>0</v>
      </c>
      <c r="BV30" s="110">
        <v>0</v>
      </c>
      <c r="BW30" s="110">
        <v>0</v>
      </c>
      <c r="BX30" s="110">
        <v>0</v>
      </c>
      <c r="BY30" s="110">
        <v>0</v>
      </c>
      <c r="BZ30" s="110">
        <v>0</v>
      </c>
      <c r="CA30" s="110">
        <v>0</v>
      </c>
      <c r="CB30" s="110">
        <v>0</v>
      </c>
      <c r="CC30" s="110">
        <v>0</v>
      </c>
      <c r="CD30" s="110">
        <v>0</v>
      </c>
      <c r="CE30" s="110">
        <v>0</v>
      </c>
      <c r="CF30" s="110">
        <v>0</v>
      </c>
      <c r="CG30" s="110">
        <v>0</v>
      </c>
      <c r="CH30" s="110">
        <v>0</v>
      </c>
      <c r="CI30" s="110">
        <v>0</v>
      </c>
      <c r="CJ30" s="110">
        <v>0</v>
      </c>
      <c r="CK30" s="110">
        <v>0</v>
      </c>
      <c r="CL30" s="110">
        <v>0</v>
      </c>
      <c r="CM30" s="110">
        <v>0</v>
      </c>
      <c r="CN30" s="110">
        <v>0</v>
      </c>
      <c r="CO30" s="110">
        <v>0</v>
      </c>
      <c r="CP30" s="110">
        <v>0</v>
      </c>
      <c r="CQ30" s="110">
        <v>0</v>
      </c>
      <c r="CR30" s="110">
        <v>0</v>
      </c>
      <c r="CS30" s="110">
        <v>0</v>
      </c>
      <c r="CT30" s="110">
        <v>0</v>
      </c>
      <c r="CU30" s="110">
        <v>0</v>
      </c>
      <c r="CV30" s="110">
        <v>0</v>
      </c>
      <c r="CW30" s="111">
        <v>0</v>
      </c>
      <c r="CX30" s="120">
        <f t="shared" si="2"/>
        <v>0</v>
      </c>
      <c r="CY30" s="120">
        <f t="shared" si="103"/>
        <v>0</v>
      </c>
      <c r="CZ30" s="58">
        <v>1</v>
      </c>
      <c r="DA30" s="64">
        <f t="shared" si="3"/>
        <v>0</v>
      </c>
      <c r="DB30" s="64">
        <f t="shared" si="4"/>
        <v>0</v>
      </c>
      <c r="DC30" s="64">
        <f t="shared" si="5"/>
        <v>0</v>
      </c>
      <c r="DD30" s="64">
        <f t="shared" si="6"/>
        <v>0</v>
      </c>
      <c r="DE30" s="64">
        <f t="shared" si="7"/>
        <v>0</v>
      </c>
      <c r="DF30" s="64">
        <f t="shared" si="8"/>
        <v>0</v>
      </c>
      <c r="DG30" s="64">
        <f t="shared" si="9"/>
        <v>0</v>
      </c>
      <c r="DH30" s="64">
        <f t="shared" si="10"/>
        <v>0</v>
      </c>
      <c r="DI30" s="64">
        <f t="shared" si="11"/>
        <v>0</v>
      </c>
      <c r="DJ30" s="64">
        <f t="shared" si="12"/>
        <v>0</v>
      </c>
      <c r="DK30" s="64">
        <f t="shared" si="13"/>
        <v>0</v>
      </c>
      <c r="DL30" s="64">
        <f t="shared" si="14"/>
        <v>0</v>
      </c>
      <c r="DM30" s="64">
        <f t="shared" si="15"/>
        <v>0</v>
      </c>
      <c r="DN30" s="64">
        <f t="shared" si="16"/>
        <v>0</v>
      </c>
      <c r="DO30" s="64">
        <f t="shared" si="17"/>
        <v>0</v>
      </c>
      <c r="DP30" s="64">
        <f t="shared" si="18"/>
        <v>0</v>
      </c>
      <c r="DQ30" s="64">
        <f t="shared" si="19"/>
        <v>0</v>
      </c>
      <c r="DR30" s="64">
        <f t="shared" si="20"/>
        <v>0</v>
      </c>
      <c r="DS30" s="64">
        <f t="shared" si="21"/>
        <v>0</v>
      </c>
      <c r="DT30" s="64">
        <f t="shared" si="22"/>
        <v>0</v>
      </c>
      <c r="DU30" s="64">
        <f t="shared" si="23"/>
        <v>0</v>
      </c>
      <c r="DV30" s="64">
        <f t="shared" si="24"/>
        <v>0</v>
      </c>
      <c r="DW30" s="64">
        <f t="shared" si="25"/>
        <v>0</v>
      </c>
      <c r="DX30" s="64">
        <f t="shared" si="26"/>
        <v>0</v>
      </c>
      <c r="DY30" s="64">
        <f t="shared" si="27"/>
        <v>0</v>
      </c>
      <c r="DZ30" s="64">
        <f t="shared" si="28"/>
        <v>0</v>
      </c>
      <c r="EA30" s="64">
        <f t="shared" si="29"/>
        <v>0</v>
      </c>
      <c r="EB30" s="64">
        <f t="shared" si="30"/>
        <v>0</v>
      </c>
      <c r="EC30" s="64">
        <f t="shared" si="31"/>
        <v>0</v>
      </c>
      <c r="ED30" s="64">
        <f t="shared" si="32"/>
        <v>0</v>
      </c>
      <c r="EE30" s="64">
        <f t="shared" si="33"/>
        <v>0</v>
      </c>
      <c r="EF30" s="64">
        <f t="shared" si="34"/>
        <v>0</v>
      </c>
      <c r="EG30" s="64">
        <f t="shared" si="35"/>
        <v>0</v>
      </c>
      <c r="EH30" s="64">
        <f t="shared" si="36"/>
        <v>0</v>
      </c>
      <c r="EI30" s="64">
        <f t="shared" si="37"/>
        <v>0</v>
      </c>
      <c r="EJ30" s="64">
        <f t="shared" si="38"/>
        <v>0</v>
      </c>
      <c r="EK30" s="64">
        <f t="shared" si="39"/>
        <v>0</v>
      </c>
      <c r="EL30" s="64">
        <f t="shared" si="40"/>
        <v>0</v>
      </c>
      <c r="EM30" s="64">
        <f t="shared" si="41"/>
        <v>0</v>
      </c>
      <c r="EN30" s="64">
        <f t="shared" si="42"/>
        <v>0</v>
      </c>
      <c r="EO30" s="64">
        <f t="shared" si="43"/>
        <v>0</v>
      </c>
      <c r="EP30" s="64">
        <f t="shared" si="44"/>
        <v>0</v>
      </c>
      <c r="EQ30" s="64">
        <f t="shared" si="45"/>
        <v>0</v>
      </c>
      <c r="ER30" s="64">
        <f t="shared" si="46"/>
        <v>0</v>
      </c>
      <c r="ES30" s="64">
        <f t="shared" si="47"/>
        <v>0</v>
      </c>
      <c r="ET30" s="64">
        <f t="shared" si="48"/>
        <v>0</v>
      </c>
      <c r="EU30" s="64">
        <f t="shared" si="49"/>
        <v>0</v>
      </c>
      <c r="EV30" s="64">
        <f t="shared" si="50"/>
        <v>0</v>
      </c>
      <c r="EW30" s="64">
        <f t="shared" si="51"/>
        <v>0</v>
      </c>
      <c r="EX30" s="64">
        <f t="shared" si="52"/>
        <v>0</v>
      </c>
      <c r="EY30" s="64">
        <f t="shared" si="53"/>
        <v>0</v>
      </c>
      <c r="EZ30" s="64">
        <f t="shared" si="54"/>
        <v>0</v>
      </c>
      <c r="FA30" s="64">
        <f t="shared" si="55"/>
        <v>0</v>
      </c>
      <c r="FB30" s="64">
        <f t="shared" si="56"/>
        <v>0</v>
      </c>
      <c r="FC30" s="64">
        <f t="shared" si="57"/>
        <v>0</v>
      </c>
      <c r="FD30" s="64">
        <f t="shared" si="58"/>
        <v>0</v>
      </c>
      <c r="FE30" s="64">
        <f t="shared" si="59"/>
        <v>0</v>
      </c>
      <c r="FF30" s="64">
        <f t="shared" si="60"/>
        <v>0</v>
      </c>
      <c r="FG30" s="64">
        <f t="shared" si="61"/>
        <v>0</v>
      </c>
      <c r="FH30" s="64">
        <f t="shared" si="62"/>
        <v>0</v>
      </c>
      <c r="FI30" s="64">
        <f t="shared" si="63"/>
        <v>0</v>
      </c>
      <c r="FJ30" s="64">
        <f t="shared" si="64"/>
        <v>0</v>
      </c>
      <c r="FK30" s="64">
        <f t="shared" si="65"/>
        <v>0</v>
      </c>
      <c r="FL30" s="64">
        <f t="shared" si="66"/>
        <v>0</v>
      </c>
      <c r="FM30" s="64">
        <f t="shared" si="67"/>
        <v>0</v>
      </c>
      <c r="FN30" s="64">
        <f t="shared" si="68"/>
        <v>0</v>
      </c>
      <c r="FO30" s="64">
        <f t="shared" si="69"/>
        <v>0</v>
      </c>
      <c r="FP30" s="64">
        <f t="shared" si="70"/>
        <v>0</v>
      </c>
      <c r="FQ30" s="64">
        <f t="shared" si="71"/>
        <v>0</v>
      </c>
      <c r="FR30" s="64">
        <f t="shared" si="72"/>
        <v>0</v>
      </c>
      <c r="FS30" s="64">
        <f t="shared" si="73"/>
        <v>0</v>
      </c>
      <c r="FT30" s="64">
        <f t="shared" si="74"/>
        <v>0</v>
      </c>
      <c r="FU30" s="64">
        <f t="shared" si="75"/>
        <v>0</v>
      </c>
      <c r="FV30" s="64">
        <f t="shared" si="76"/>
        <v>0</v>
      </c>
      <c r="FW30" s="64">
        <f t="shared" si="77"/>
        <v>0</v>
      </c>
      <c r="FX30" s="64">
        <f t="shared" si="78"/>
        <v>0</v>
      </c>
      <c r="FY30" s="64">
        <f t="shared" si="79"/>
        <v>0</v>
      </c>
      <c r="FZ30" s="64">
        <f t="shared" si="80"/>
        <v>0</v>
      </c>
      <c r="GA30" s="64">
        <f t="shared" si="81"/>
        <v>0</v>
      </c>
      <c r="GB30" s="64">
        <f t="shared" si="82"/>
        <v>0</v>
      </c>
      <c r="GC30" s="64">
        <f t="shared" si="83"/>
        <v>0</v>
      </c>
      <c r="GD30" s="64">
        <f t="shared" si="84"/>
        <v>0</v>
      </c>
      <c r="GE30" s="64">
        <f t="shared" si="85"/>
        <v>0</v>
      </c>
      <c r="GF30" s="64">
        <f t="shared" si="86"/>
        <v>0</v>
      </c>
      <c r="GG30" s="64">
        <f t="shared" si="87"/>
        <v>0</v>
      </c>
      <c r="GH30" s="64">
        <f t="shared" si="88"/>
        <v>0</v>
      </c>
      <c r="GI30" s="64">
        <f t="shared" si="89"/>
        <v>0</v>
      </c>
      <c r="GJ30" s="64">
        <f t="shared" si="90"/>
        <v>0</v>
      </c>
      <c r="GK30" s="64">
        <f t="shared" si="91"/>
        <v>0</v>
      </c>
      <c r="GL30" s="64">
        <f t="shared" si="92"/>
        <v>0</v>
      </c>
      <c r="GM30" s="64">
        <f t="shared" si="93"/>
        <v>0</v>
      </c>
      <c r="GN30" s="64">
        <f t="shared" si="94"/>
        <v>0</v>
      </c>
      <c r="GO30" s="64">
        <f t="shared" si="95"/>
        <v>0</v>
      </c>
      <c r="GP30" s="64">
        <f t="shared" si="96"/>
        <v>0</v>
      </c>
      <c r="GQ30" s="64">
        <f t="shared" si="97"/>
        <v>0</v>
      </c>
      <c r="GR30" s="64">
        <f t="shared" si="98"/>
        <v>0</v>
      </c>
      <c r="GS30" s="64">
        <f t="shared" si="99"/>
        <v>0</v>
      </c>
      <c r="GT30" s="64">
        <f t="shared" si="100"/>
        <v>0</v>
      </c>
      <c r="GU30" s="64">
        <f t="shared" si="101"/>
        <v>0</v>
      </c>
      <c r="GV30" s="64">
        <f t="shared" si="102"/>
        <v>0</v>
      </c>
      <c r="GW30" s="59"/>
      <c r="GX30" s="69"/>
      <c r="GY30" s="69"/>
      <c r="GZ30" s="69"/>
      <c r="HA30" s="69"/>
      <c r="HB30" s="69"/>
    </row>
    <row r="31" spans="1:210" ht="16.149999999999999" hidden="1" outlineLevel="1" x14ac:dyDescent="0.35">
      <c r="A31" s="100"/>
      <c r="B31" s="110"/>
      <c r="C31" s="110"/>
      <c r="D31" s="110"/>
      <c r="E31" s="110"/>
      <c r="F31" s="110"/>
      <c r="G31" s="110"/>
      <c r="H31" s="110"/>
      <c r="I31" s="110"/>
      <c r="J31" s="110"/>
      <c r="K31" s="253"/>
      <c r="L31" s="236">
        <v>0</v>
      </c>
      <c r="M31" s="110">
        <v>0</v>
      </c>
      <c r="N31" s="110">
        <v>0</v>
      </c>
      <c r="O31" s="110">
        <v>0</v>
      </c>
      <c r="P31" s="110">
        <v>0</v>
      </c>
      <c r="Q31" s="110">
        <v>0</v>
      </c>
      <c r="R31" s="110">
        <v>0</v>
      </c>
      <c r="S31" s="110">
        <v>0</v>
      </c>
      <c r="T31" s="110">
        <v>0</v>
      </c>
      <c r="U31" s="110">
        <v>0</v>
      </c>
      <c r="V31" s="110">
        <v>0</v>
      </c>
      <c r="W31" s="110">
        <v>0</v>
      </c>
      <c r="X31" s="110">
        <v>0</v>
      </c>
      <c r="Y31" s="110">
        <v>0</v>
      </c>
      <c r="Z31" s="110">
        <v>0</v>
      </c>
      <c r="AA31" s="110">
        <v>0</v>
      </c>
      <c r="AB31" s="110">
        <v>0</v>
      </c>
      <c r="AC31" s="110">
        <v>0</v>
      </c>
      <c r="AD31" s="110">
        <v>0</v>
      </c>
      <c r="AE31" s="110">
        <v>0</v>
      </c>
      <c r="AF31" s="110">
        <v>0</v>
      </c>
      <c r="AG31" s="110">
        <v>0</v>
      </c>
      <c r="AH31" s="110">
        <v>0</v>
      </c>
      <c r="AI31" s="110">
        <v>0</v>
      </c>
      <c r="AJ31" s="110">
        <v>0</v>
      </c>
      <c r="AK31" s="110">
        <v>0</v>
      </c>
      <c r="AL31" s="110">
        <v>0</v>
      </c>
      <c r="AM31" s="110">
        <v>0</v>
      </c>
      <c r="AN31" s="110">
        <v>0</v>
      </c>
      <c r="AO31" s="110">
        <v>0</v>
      </c>
      <c r="AP31" s="110">
        <v>0</v>
      </c>
      <c r="AQ31" s="110">
        <v>0</v>
      </c>
      <c r="AR31" s="110">
        <v>0</v>
      </c>
      <c r="AS31" s="110">
        <v>0</v>
      </c>
      <c r="AT31" s="110">
        <v>0</v>
      </c>
      <c r="AU31" s="110">
        <v>0</v>
      </c>
      <c r="AV31" s="110">
        <v>0</v>
      </c>
      <c r="AW31" s="110">
        <v>0</v>
      </c>
      <c r="AX31" s="110">
        <v>0</v>
      </c>
      <c r="AY31" s="110">
        <v>0</v>
      </c>
      <c r="AZ31" s="110">
        <v>0</v>
      </c>
      <c r="BA31" s="110">
        <v>0</v>
      </c>
      <c r="BB31" s="110">
        <v>0</v>
      </c>
      <c r="BC31" s="110">
        <v>0</v>
      </c>
      <c r="BD31" s="110">
        <v>0</v>
      </c>
      <c r="BE31" s="110">
        <v>0</v>
      </c>
      <c r="BF31" s="110">
        <v>0</v>
      </c>
      <c r="BG31" s="110">
        <v>0</v>
      </c>
      <c r="BH31" s="110">
        <v>0</v>
      </c>
      <c r="BI31" s="110">
        <v>0</v>
      </c>
      <c r="BJ31" s="110">
        <v>0</v>
      </c>
      <c r="BK31" s="110">
        <v>0</v>
      </c>
      <c r="BL31" s="110">
        <v>0</v>
      </c>
      <c r="BM31" s="110">
        <v>0</v>
      </c>
      <c r="BN31" s="110">
        <v>0</v>
      </c>
      <c r="BO31" s="110">
        <v>0</v>
      </c>
      <c r="BP31" s="110">
        <v>0</v>
      </c>
      <c r="BQ31" s="110">
        <v>0</v>
      </c>
      <c r="BR31" s="110">
        <v>0</v>
      </c>
      <c r="BS31" s="110">
        <v>0</v>
      </c>
      <c r="BT31" s="110">
        <v>0</v>
      </c>
      <c r="BU31" s="110">
        <v>0</v>
      </c>
      <c r="BV31" s="110">
        <v>0</v>
      </c>
      <c r="BW31" s="110">
        <v>0</v>
      </c>
      <c r="BX31" s="110">
        <v>0</v>
      </c>
      <c r="BY31" s="110">
        <v>0</v>
      </c>
      <c r="BZ31" s="110">
        <v>0</v>
      </c>
      <c r="CA31" s="110">
        <v>0</v>
      </c>
      <c r="CB31" s="110">
        <v>0</v>
      </c>
      <c r="CC31" s="110">
        <v>0</v>
      </c>
      <c r="CD31" s="110">
        <v>0</v>
      </c>
      <c r="CE31" s="110">
        <v>0</v>
      </c>
      <c r="CF31" s="110">
        <v>0</v>
      </c>
      <c r="CG31" s="110">
        <v>0</v>
      </c>
      <c r="CH31" s="110">
        <v>0</v>
      </c>
      <c r="CI31" s="110">
        <v>0</v>
      </c>
      <c r="CJ31" s="110">
        <v>0</v>
      </c>
      <c r="CK31" s="110">
        <v>0</v>
      </c>
      <c r="CL31" s="110">
        <v>0</v>
      </c>
      <c r="CM31" s="110">
        <v>0</v>
      </c>
      <c r="CN31" s="110">
        <v>0</v>
      </c>
      <c r="CO31" s="110">
        <v>0</v>
      </c>
      <c r="CP31" s="110">
        <v>0</v>
      </c>
      <c r="CQ31" s="110">
        <v>0</v>
      </c>
      <c r="CR31" s="110">
        <v>0</v>
      </c>
      <c r="CS31" s="110">
        <v>0</v>
      </c>
      <c r="CT31" s="110">
        <v>0</v>
      </c>
      <c r="CU31" s="110">
        <v>0</v>
      </c>
      <c r="CV31" s="110">
        <v>0</v>
      </c>
      <c r="CW31" s="111">
        <v>0</v>
      </c>
      <c r="CX31" s="120">
        <f t="shared" si="2"/>
        <v>0</v>
      </c>
      <c r="CY31" s="120">
        <f t="shared" si="103"/>
        <v>0</v>
      </c>
      <c r="CZ31" s="58">
        <v>0</v>
      </c>
      <c r="DA31" s="64">
        <f t="shared" si="3"/>
        <v>0</v>
      </c>
      <c r="DB31" s="64">
        <f t="shared" si="4"/>
        <v>0</v>
      </c>
      <c r="DC31" s="64">
        <f t="shared" si="5"/>
        <v>0</v>
      </c>
      <c r="DD31" s="64">
        <f t="shared" si="6"/>
        <v>0</v>
      </c>
      <c r="DE31" s="64">
        <f t="shared" si="7"/>
        <v>0</v>
      </c>
      <c r="DF31" s="64">
        <f t="shared" si="8"/>
        <v>0</v>
      </c>
      <c r="DG31" s="64">
        <f t="shared" si="9"/>
        <v>0</v>
      </c>
      <c r="DH31" s="64">
        <f t="shared" si="10"/>
        <v>0</v>
      </c>
      <c r="DI31" s="64">
        <f t="shared" si="11"/>
        <v>0</v>
      </c>
      <c r="DJ31" s="64">
        <f t="shared" si="12"/>
        <v>0</v>
      </c>
      <c r="DK31" s="64">
        <f t="shared" si="13"/>
        <v>0</v>
      </c>
      <c r="DL31" s="64">
        <f t="shared" si="14"/>
        <v>0</v>
      </c>
      <c r="DM31" s="64">
        <f t="shared" si="15"/>
        <v>0</v>
      </c>
      <c r="DN31" s="64">
        <f t="shared" si="16"/>
        <v>0</v>
      </c>
      <c r="DO31" s="64">
        <f t="shared" si="17"/>
        <v>0</v>
      </c>
      <c r="DP31" s="64">
        <f t="shared" si="18"/>
        <v>0</v>
      </c>
      <c r="DQ31" s="64">
        <f t="shared" si="19"/>
        <v>0</v>
      </c>
      <c r="DR31" s="64">
        <f t="shared" si="20"/>
        <v>0</v>
      </c>
      <c r="DS31" s="64">
        <f t="shared" si="21"/>
        <v>0</v>
      </c>
      <c r="DT31" s="64">
        <f t="shared" si="22"/>
        <v>0</v>
      </c>
      <c r="DU31" s="64">
        <f t="shared" si="23"/>
        <v>0</v>
      </c>
      <c r="DV31" s="64">
        <f t="shared" si="24"/>
        <v>0</v>
      </c>
      <c r="DW31" s="64">
        <f t="shared" si="25"/>
        <v>0</v>
      </c>
      <c r="DX31" s="64">
        <f t="shared" si="26"/>
        <v>0</v>
      </c>
      <c r="DY31" s="64">
        <f t="shared" si="27"/>
        <v>0</v>
      </c>
      <c r="DZ31" s="64">
        <f t="shared" si="28"/>
        <v>0</v>
      </c>
      <c r="EA31" s="64">
        <f t="shared" si="29"/>
        <v>0</v>
      </c>
      <c r="EB31" s="64">
        <f t="shared" si="30"/>
        <v>0</v>
      </c>
      <c r="EC31" s="64">
        <f t="shared" si="31"/>
        <v>0</v>
      </c>
      <c r="ED31" s="64">
        <f t="shared" si="32"/>
        <v>0</v>
      </c>
      <c r="EE31" s="64">
        <f t="shared" si="33"/>
        <v>0</v>
      </c>
      <c r="EF31" s="64">
        <f t="shared" si="34"/>
        <v>0</v>
      </c>
      <c r="EG31" s="64">
        <f t="shared" si="35"/>
        <v>0</v>
      </c>
      <c r="EH31" s="64">
        <f t="shared" si="36"/>
        <v>0</v>
      </c>
      <c r="EI31" s="64">
        <f t="shared" si="37"/>
        <v>0</v>
      </c>
      <c r="EJ31" s="64">
        <f t="shared" si="38"/>
        <v>0</v>
      </c>
      <c r="EK31" s="64">
        <f t="shared" si="39"/>
        <v>0</v>
      </c>
      <c r="EL31" s="64">
        <f t="shared" si="40"/>
        <v>0</v>
      </c>
      <c r="EM31" s="64">
        <f t="shared" si="41"/>
        <v>0</v>
      </c>
      <c r="EN31" s="64">
        <f t="shared" si="42"/>
        <v>0</v>
      </c>
      <c r="EO31" s="64">
        <f t="shared" si="43"/>
        <v>0</v>
      </c>
      <c r="EP31" s="64">
        <f t="shared" si="44"/>
        <v>0</v>
      </c>
      <c r="EQ31" s="64">
        <f t="shared" si="45"/>
        <v>0</v>
      </c>
      <c r="ER31" s="64">
        <f t="shared" si="46"/>
        <v>0</v>
      </c>
      <c r="ES31" s="64">
        <f t="shared" si="47"/>
        <v>0</v>
      </c>
      <c r="ET31" s="64">
        <f t="shared" si="48"/>
        <v>0</v>
      </c>
      <c r="EU31" s="64">
        <f t="shared" si="49"/>
        <v>0</v>
      </c>
      <c r="EV31" s="64">
        <f t="shared" si="50"/>
        <v>0</v>
      </c>
      <c r="EW31" s="64">
        <f t="shared" si="51"/>
        <v>0</v>
      </c>
      <c r="EX31" s="64">
        <f t="shared" si="52"/>
        <v>0</v>
      </c>
      <c r="EY31" s="64">
        <f t="shared" si="53"/>
        <v>0</v>
      </c>
      <c r="EZ31" s="64">
        <f t="shared" si="54"/>
        <v>0</v>
      </c>
      <c r="FA31" s="64">
        <f t="shared" si="55"/>
        <v>0</v>
      </c>
      <c r="FB31" s="64">
        <f t="shared" si="56"/>
        <v>0</v>
      </c>
      <c r="FC31" s="64">
        <f t="shared" si="57"/>
        <v>0</v>
      </c>
      <c r="FD31" s="64">
        <f t="shared" si="58"/>
        <v>0</v>
      </c>
      <c r="FE31" s="64">
        <f t="shared" si="59"/>
        <v>0</v>
      </c>
      <c r="FF31" s="64">
        <f t="shared" si="60"/>
        <v>0</v>
      </c>
      <c r="FG31" s="64">
        <f t="shared" si="61"/>
        <v>0</v>
      </c>
      <c r="FH31" s="64">
        <f t="shared" si="62"/>
        <v>0</v>
      </c>
      <c r="FI31" s="64">
        <f t="shared" si="63"/>
        <v>0</v>
      </c>
      <c r="FJ31" s="64">
        <f t="shared" si="64"/>
        <v>0</v>
      </c>
      <c r="FK31" s="64">
        <f t="shared" si="65"/>
        <v>0</v>
      </c>
      <c r="FL31" s="64">
        <f t="shared" si="66"/>
        <v>0</v>
      </c>
      <c r="FM31" s="64">
        <f t="shared" si="67"/>
        <v>0</v>
      </c>
      <c r="FN31" s="64">
        <f t="shared" si="68"/>
        <v>0</v>
      </c>
      <c r="FO31" s="64">
        <f t="shared" si="69"/>
        <v>0</v>
      </c>
      <c r="FP31" s="64">
        <f t="shared" si="70"/>
        <v>0</v>
      </c>
      <c r="FQ31" s="64">
        <f t="shared" si="71"/>
        <v>0</v>
      </c>
      <c r="FR31" s="64">
        <f t="shared" si="72"/>
        <v>0</v>
      </c>
      <c r="FS31" s="64">
        <f t="shared" si="73"/>
        <v>0</v>
      </c>
      <c r="FT31" s="64">
        <f t="shared" si="74"/>
        <v>0</v>
      </c>
      <c r="FU31" s="64">
        <f t="shared" si="75"/>
        <v>0</v>
      </c>
      <c r="FV31" s="64">
        <f t="shared" si="76"/>
        <v>0</v>
      </c>
      <c r="FW31" s="64">
        <f t="shared" si="77"/>
        <v>0</v>
      </c>
      <c r="FX31" s="64">
        <f t="shared" si="78"/>
        <v>0</v>
      </c>
      <c r="FY31" s="64">
        <f t="shared" si="79"/>
        <v>0</v>
      </c>
      <c r="FZ31" s="64">
        <f t="shared" si="80"/>
        <v>0</v>
      </c>
      <c r="GA31" s="64">
        <f t="shared" si="81"/>
        <v>0</v>
      </c>
      <c r="GB31" s="64">
        <f t="shared" si="82"/>
        <v>0</v>
      </c>
      <c r="GC31" s="64">
        <f t="shared" si="83"/>
        <v>0</v>
      </c>
      <c r="GD31" s="64">
        <f t="shared" si="84"/>
        <v>0</v>
      </c>
      <c r="GE31" s="64">
        <f t="shared" si="85"/>
        <v>0</v>
      </c>
      <c r="GF31" s="64">
        <f t="shared" si="86"/>
        <v>0</v>
      </c>
      <c r="GG31" s="64">
        <f t="shared" si="87"/>
        <v>0</v>
      </c>
      <c r="GH31" s="64">
        <f t="shared" si="88"/>
        <v>0</v>
      </c>
      <c r="GI31" s="64">
        <f t="shared" si="89"/>
        <v>0</v>
      </c>
      <c r="GJ31" s="64">
        <f t="shared" si="90"/>
        <v>0</v>
      </c>
      <c r="GK31" s="64">
        <f t="shared" si="91"/>
        <v>0</v>
      </c>
      <c r="GL31" s="64">
        <f t="shared" si="92"/>
        <v>0</v>
      </c>
      <c r="GM31" s="64">
        <f t="shared" si="93"/>
        <v>0</v>
      </c>
      <c r="GN31" s="64">
        <f t="shared" si="94"/>
        <v>0</v>
      </c>
      <c r="GO31" s="64">
        <f t="shared" si="95"/>
        <v>0</v>
      </c>
      <c r="GP31" s="64">
        <f t="shared" si="96"/>
        <v>0</v>
      </c>
      <c r="GQ31" s="64">
        <f t="shared" si="97"/>
        <v>0</v>
      </c>
      <c r="GR31" s="64">
        <f t="shared" si="98"/>
        <v>0</v>
      </c>
      <c r="GS31" s="64">
        <f t="shared" si="99"/>
        <v>0</v>
      </c>
      <c r="GT31" s="64">
        <f t="shared" si="100"/>
        <v>0</v>
      </c>
      <c r="GU31" s="64">
        <f t="shared" si="101"/>
        <v>0</v>
      </c>
      <c r="GV31" s="64">
        <f t="shared" si="102"/>
        <v>0</v>
      </c>
      <c r="GW31" s="59"/>
      <c r="GX31" s="69"/>
      <c r="GY31" s="69"/>
      <c r="GZ31" s="69"/>
      <c r="HA31" s="69"/>
      <c r="HB31" s="69"/>
    </row>
    <row r="32" spans="1:210" ht="16.149999999999999" hidden="1" outlineLevel="1" x14ac:dyDescent="0.35">
      <c r="A32" s="105"/>
      <c r="B32" s="110"/>
      <c r="C32" s="110"/>
      <c r="D32" s="110"/>
      <c r="E32" s="110"/>
      <c r="F32" s="110"/>
      <c r="G32" s="110"/>
      <c r="H32" s="110"/>
      <c r="I32" s="110"/>
      <c r="J32" s="110"/>
      <c r="K32" s="253"/>
      <c r="L32" s="236">
        <v>0</v>
      </c>
      <c r="M32" s="110">
        <v>0</v>
      </c>
      <c r="N32" s="110">
        <v>0</v>
      </c>
      <c r="O32" s="110">
        <v>0</v>
      </c>
      <c r="P32" s="110">
        <v>0</v>
      </c>
      <c r="Q32" s="110">
        <v>0</v>
      </c>
      <c r="R32" s="110">
        <v>0</v>
      </c>
      <c r="S32" s="110">
        <v>0</v>
      </c>
      <c r="T32" s="110">
        <v>0</v>
      </c>
      <c r="U32" s="110">
        <v>0</v>
      </c>
      <c r="V32" s="110">
        <v>0</v>
      </c>
      <c r="W32" s="110">
        <v>0</v>
      </c>
      <c r="X32" s="110">
        <v>0</v>
      </c>
      <c r="Y32" s="110">
        <v>0</v>
      </c>
      <c r="Z32" s="110">
        <v>0</v>
      </c>
      <c r="AA32" s="110">
        <v>0</v>
      </c>
      <c r="AB32" s="110">
        <v>0</v>
      </c>
      <c r="AC32" s="110">
        <v>0</v>
      </c>
      <c r="AD32" s="110">
        <v>0</v>
      </c>
      <c r="AE32" s="110">
        <v>0</v>
      </c>
      <c r="AF32" s="110">
        <v>0</v>
      </c>
      <c r="AG32" s="110">
        <v>0</v>
      </c>
      <c r="AH32" s="110">
        <v>0</v>
      </c>
      <c r="AI32" s="110">
        <v>0</v>
      </c>
      <c r="AJ32" s="110">
        <v>0</v>
      </c>
      <c r="AK32" s="110">
        <v>0</v>
      </c>
      <c r="AL32" s="110">
        <v>0</v>
      </c>
      <c r="AM32" s="110">
        <v>0</v>
      </c>
      <c r="AN32" s="110">
        <v>0</v>
      </c>
      <c r="AO32" s="110">
        <v>0</v>
      </c>
      <c r="AP32" s="110">
        <v>0</v>
      </c>
      <c r="AQ32" s="110">
        <v>0</v>
      </c>
      <c r="AR32" s="110">
        <v>0</v>
      </c>
      <c r="AS32" s="110">
        <v>0</v>
      </c>
      <c r="AT32" s="110">
        <v>0</v>
      </c>
      <c r="AU32" s="110">
        <v>0</v>
      </c>
      <c r="AV32" s="110">
        <v>0</v>
      </c>
      <c r="AW32" s="110">
        <v>0</v>
      </c>
      <c r="AX32" s="110">
        <v>0</v>
      </c>
      <c r="AY32" s="110">
        <v>0</v>
      </c>
      <c r="AZ32" s="110">
        <v>0</v>
      </c>
      <c r="BA32" s="110">
        <v>0</v>
      </c>
      <c r="BB32" s="110">
        <v>0</v>
      </c>
      <c r="BC32" s="110">
        <v>0</v>
      </c>
      <c r="BD32" s="110">
        <v>0</v>
      </c>
      <c r="BE32" s="110">
        <v>0</v>
      </c>
      <c r="BF32" s="110">
        <v>0</v>
      </c>
      <c r="BG32" s="110">
        <v>0</v>
      </c>
      <c r="BH32" s="110">
        <v>0</v>
      </c>
      <c r="BI32" s="110">
        <v>0</v>
      </c>
      <c r="BJ32" s="110">
        <v>0</v>
      </c>
      <c r="BK32" s="110">
        <v>0</v>
      </c>
      <c r="BL32" s="110">
        <v>0</v>
      </c>
      <c r="BM32" s="110">
        <v>0</v>
      </c>
      <c r="BN32" s="110">
        <v>0</v>
      </c>
      <c r="BO32" s="110">
        <v>0</v>
      </c>
      <c r="BP32" s="110">
        <v>0</v>
      </c>
      <c r="BQ32" s="110">
        <v>0</v>
      </c>
      <c r="BR32" s="110">
        <v>0</v>
      </c>
      <c r="BS32" s="110">
        <v>0</v>
      </c>
      <c r="BT32" s="110">
        <v>0</v>
      </c>
      <c r="BU32" s="110">
        <v>0</v>
      </c>
      <c r="BV32" s="110">
        <v>0</v>
      </c>
      <c r="BW32" s="110">
        <v>0</v>
      </c>
      <c r="BX32" s="110">
        <v>0</v>
      </c>
      <c r="BY32" s="110">
        <v>0</v>
      </c>
      <c r="BZ32" s="110">
        <v>0</v>
      </c>
      <c r="CA32" s="110">
        <v>0</v>
      </c>
      <c r="CB32" s="110">
        <v>0</v>
      </c>
      <c r="CC32" s="110">
        <v>0</v>
      </c>
      <c r="CD32" s="110">
        <v>0</v>
      </c>
      <c r="CE32" s="110">
        <v>0</v>
      </c>
      <c r="CF32" s="110">
        <v>0</v>
      </c>
      <c r="CG32" s="110">
        <v>0</v>
      </c>
      <c r="CH32" s="110">
        <v>0</v>
      </c>
      <c r="CI32" s="110">
        <v>0</v>
      </c>
      <c r="CJ32" s="110">
        <v>0</v>
      </c>
      <c r="CK32" s="110">
        <v>0</v>
      </c>
      <c r="CL32" s="110">
        <v>0</v>
      </c>
      <c r="CM32" s="110">
        <v>0</v>
      </c>
      <c r="CN32" s="110">
        <v>0</v>
      </c>
      <c r="CO32" s="110">
        <v>0</v>
      </c>
      <c r="CP32" s="110">
        <v>0</v>
      </c>
      <c r="CQ32" s="110">
        <v>0</v>
      </c>
      <c r="CR32" s="110">
        <v>0</v>
      </c>
      <c r="CS32" s="110">
        <v>0</v>
      </c>
      <c r="CT32" s="110">
        <v>0</v>
      </c>
      <c r="CU32" s="110">
        <v>0</v>
      </c>
      <c r="CV32" s="110">
        <v>0</v>
      </c>
      <c r="CW32" s="111">
        <v>0</v>
      </c>
      <c r="CX32" s="120">
        <f t="shared" si="2"/>
        <v>0</v>
      </c>
      <c r="CY32" s="120">
        <f t="shared" si="103"/>
        <v>0</v>
      </c>
      <c r="CZ32" s="58">
        <v>0</v>
      </c>
      <c r="DA32" s="64">
        <f t="shared" si="3"/>
        <v>0</v>
      </c>
      <c r="DB32" s="64">
        <f t="shared" si="4"/>
        <v>0</v>
      </c>
      <c r="DC32" s="64">
        <f t="shared" si="5"/>
        <v>0</v>
      </c>
      <c r="DD32" s="64">
        <f t="shared" si="6"/>
        <v>0</v>
      </c>
      <c r="DE32" s="64">
        <f t="shared" si="7"/>
        <v>0</v>
      </c>
      <c r="DF32" s="64">
        <f t="shared" si="8"/>
        <v>0</v>
      </c>
      <c r="DG32" s="64">
        <f t="shared" si="9"/>
        <v>0</v>
      </c>
      <c r="DH32" s="64">
        <f t="shared" si="10"/>
        <v>0</v>
      </c>
      <c r="DI32" s="64">
        <f t="shared" si="11"/>
        <v>0</v>
      </c>
      <c r="DJ32" s="64">
        <f t="shared" si="12"/>
        <v>0</v>
      </c>
      <c r="DK32" s="64">
        <f t="shared" si="13"/>
        <v>0</v>
      </c>
      <c r="DL32" s="64">
        <f t="shared" si="14"/>
        <v>0</v>
      </c>
      <c r="DM32" s="64">
        <f t="shared" si="15"/>
        <v>0</v>
      </c>
      <c r="DN32" s="64">
        <f t="shared" si="16"/>
        <v>0</v>
      </c>
      <c r="DO32" s="64">
        <f t="shared" si="17"/>
        <v>0</v>
      </c>
      <c r="DP32" s="64">
        <f t="shared" si="18"/>
        <v>0</v>
      </c>
      <c r="DQ32" s="64">
        <f t="shared" si="19"/>
        <v>0</v>
      </c>
      <c r="DR32" s="64">
        <f t="shared" si="20"/>
        <v>0</v>
      </c>
      <c r="DS32" s="64">
        <f t="shared" si="21"/>
        <v>0</v>
      </c>
      <c r="DT32" s="64">
        <f t="shared" si="22"/>
        <v>0</v>
      </c>
      <c r="DU32" s="64">
        <f t="shared" si="23"/>
        <v>0</v>
      </c>
      <c r="DV32" s="64">
        <f t="shared" si="24"/>
        <v>0</v>
      </c>
      <c r="DW32" s="64">
        <f t="shared" si="25"/>
        <v>0</v>
      </c>
      <c r="DX32" s="64">
        <f t="shared" si="26"/>
        <v>0</v>
      </c>
      <c r="DY32" s="64">
        <f t="shared" si="27"/>
        <v>0</v>
      </c>
      <c r="DZ32" s="64">
        <f t="shared" si="28"/>
        <v>0</v>
      </c>
      <c r="EA32" s="64">
        <f t="shared" si="29"/>
        <v>0</v>
      </c>
      <c r="EB32" s="64">
        <f t="shared" si="30"/>
        <v>0</v>
      </c>
      <c r="EC32" s="64">
        <f t="shared" si="31"/>
        <v>0</v>
      </c>
      <c r="ED32" s="64">
        <f t="shared" si="32"/>
        <v>0</v>
      </c>
      <c r="EE32" s="64">
        <f t="shared" si="33"/>
        <v>0</v>
      </c>
      <c r="EF32" s="64">
        <f t="shared" si="34"/>
        <v>0</v>
      </c>
      <c r="EG32" s="64">
        <f t="shared" si="35"/>
        <v>0</v>
      </c>
      <c r="EH32" s="64">
        <f t="shared" si="36"/>
        <v>0</v>
      </c>
      <c r="EI32" s="64">
        <f t="shared" si="37"/>
        <v>0</v>
      </c>
      <c r="EJ32" s="64">
        <f t="shared" si="38"/>
        <v>0</v>
      </c>
      <c r="EK32" s="64">
        <f t="shared" si="39"/>
        <v>0</v>
      </c>
      <c r="EL32" s="64">
        <f t="shared" si="40"/>
        <v>0</v>
      </c>
      <c r="EM32" s="64">
        <f t="shared" si="41"/>
        <v>0</v>
      </c>
      <c r="EN32" s="64">
        <f t="shared" si="42"/>
        <v>0</v>
      </c>
      <c r="EO32" s="64">
        <f t="shared" si="43"/>
        <v>0</v>
      </c>
      <c r="EP32" s="64">
        <f t="shared" si="44"/>
        <v>0</v>
      </c>
      <c r="EQ32" s="64">
        <f t="shared" si="45"/>
        <v>0</v>
      </c>
      <c r="ER32" s="64">
        <f t="shared" si="46"/>
        <v>0</v>
      </c>
      <c r="ES32" s="64">
        <f t="shared" si="47"/>
        <v>0</v>
      </c>
      <c r="ET32" s="64">
        <f t="shared" si="48"/>
        <v>0</v>
      </c>
      <c r="EU32" s="64">
        <f t="shared" si="49"/>
        <v>0</v>
      </c>
      <c r="EV32" s="64">
        <f t="shared" si="50"/>
        <v>0</v>
      </c>
      <c r="EW32" s="64">
        <f t="shared" si="51"/>
        <v>0</v>
      </c>
      <c r="EX32" s="64">
        <f t="shared" si="52"/>
        <v>0</v>
      </c>
      <c r="EY32" s="64">
        <f t="shared" si="53"/>
        <v>0</v>
      </c>
      <c r="EZ32" s="64">
        <f t="shared" si="54"/>
        <v>0</v>
      </c>
      <c r="FA32" s="64">
        <f t="shared" si="55"/>
        <v>0</v>
      </c>
      <c r="FB32" s="64">
        <f t="shared" si="56"/>
        <v>0</v>
      </c>
      <c r="FC32" s="64">
        <f t="shared" si="57"/>
        <v>0</v>
      </c>
      <c r="FD32" s="64">
        <f t="shared" si="58"/>
        <v>0</v>
      </c>
      <c r="FE32" s="64">
        <f t="shared" si="59"/>
        <v>0</v>
      </c>
      <c r="FF32" s="64">
        <f t="shared" si="60"/>
        <v>0</v>
      </c>
      <c r="FG32" s="64">
        <f t="shared" si="61"/>
        <v>0</v>
      </c>
      <c r="FH32" s="64">
        <f t="shared" si="62"/>
        <v>0</v>
      </c>
      <c r="FI32" s="64">
        <f t="shared" si="63"/>
        <v>0</v>
      </c>
      <c r="FJ32" s="64">
        <f t="shared" si="64"/>
        <v>0</v>
      </c>
      <c r="FK32" s="64">
        <f t="shared" si="65"/>
        <v>0</v>
      </c>
      <c r="FL32" s="64">
        <f t="shared" si="66"/>
        <v>0</v>
      </c>
      <c r="FM32" s="64">
        <f t="shared" si="67"/>
        <v>0</v>
      </c>
      <c r="FN32" s="64">
        <f t="shared" si="68"/>
        <v>0</v>
      </c>
      <c r="FO32" s="64">
        <f t="shared" si="69"/>
        <v>0</v>
      </c>
      <c r="FP32" s="64">
        <f t="shared" si="70"/>
        <v>0</v>
      </c>
      <c r="FQ32" s="64">
        <f t="shared" si="71"/>
        <v>0</v>
      </c>
      <c r="FR32" s="64">
        <f t="shared" si="72"/>
        <v>0</v>
      </c>
      <c r="FS32" s="64">
        <f t="shared" si="73"/>
        <v>0</v>
      </c>
      <c r="FT32" s="64">
        <f t="shared" si="74"/>
        <v>0</v>
      </c>
      <c r="FU32" s="64">
        <f t="shared" si="75"/>
        <v>0</v>
      </c>
      <c r="FV32" s="64">
        <f t="shared" si="76"/>
        <v>0</v>
      </c>
      <c r="FW32" s="64">
        <f t="shared" si="77"/>
        <v>0</v>
      </c>
      <c r="FX32" s="64">
        <f t="shared" si="78"/>
        <v>0</v>
      </c>
      <c r="FY32" s="64">
        <f t="shared" si="79"/>
        <v>0</v>
      </c>
      <c r="FZ32" s="64">
        <f t="shared" si="80"/>
        <v>0</v>
      </c>
      <c r="GA32" s="64">
        <f t="shared" si="81"/>
        <v>0</v>
      </c>
      <c r="GB32" s="64">
        <f t="shared" si="82"/>
        <v>0</v>
      </c>
      <c r="GC32" s="64">
        <f t="shared" si="83"/>
        <v>0</v>
      </c>
      <c r="GD32" s="64">
        <f t="shared" si="84"/>
        <v>0</v>
      </c>
      <c r="GE32" s="64">
        <f t="shared" si="85"/>
        <v>0</v>
      </c>
      <c r="GF32" s="64">
        <f t="shared" si="86"/>
        <v>0</v>
      </c>
      <c r="GG32" s="64">
        <f t="shared" si="87"/>
        <v>0</v>
      </c>
      <c r="GH32" s="64">
        <f t="shared" si="88"/>
        <v>0</v>
      </c>
      <c r="GI32" s="64">
        <f t="shared" si="89"/>
        <v>0</v>
      </c>
      <c r="GJ32" s="64">
        <f t="shared" si="90"/>
        <v>0</v>
      </c>
      <c r="GK32" s="64">
        <f t="shared" si="91"/>
        <v>0</v>
      </c>
      <c r="GL32" s="64">
        <f t="shared" si="92"/>
        <v>0</v>
      </c>
      <c r="GM32" s="64">
        <f t="shared" si="93"/>
        <v>0</v>
      </c>
      <c r="GN32" s="64">
        <f t="shared" si="94"/>
        <v>0</v>
      </c>
      <c r="GO32" s="64">
        <f t="shared" si="95"/>
        <v>0</v>
      </c>
      <c r="GP32" s="64">
        <f t="shared" si="96"/>
        <v>0</v>
      </c>
      <c r="GQ32" s="64">
        <f t="shared" si="97"/>
        <v>0</v>
      </c>
      <c r="GR32" s="64">
        <f t="shared" si="98"/>
        <v>0</v>
      </c>
      <c r="GS32" s="64">
        <f t="shared" si="99"/>
        <v>0</v>
      </c>
      <c r="GT32" s="64">
        <f t="shared" si="100"/>
        <v>0</v>
      </c>
      <c r="GU32" s="64">
        <f t="shared" si="101"/>
        <v>0</v>
      </c>
      <c r="GV32" s="64">
        <f t="shared" si="102"/>
        <v>0</v>
      </c>
      <c r="GW32" s="59"/>
      <c r="GX32" s="69"/>
      <c r="GY32" s="69"/>
      <c r="GZ32" s="69"/>
      <c r="HA32" s="69"/>
      <c r="HB32" s="69"/>
    </row>
    <row r="33" spans="1:210" ht="16.149999999999999" outlineLevel="1" x14ac:dyDescent="0.35">
      <c r="A33" s="104" t="s">
        <v>88</v>
      </c>
      <c r="B33" s="110"/>
      <c r="C33" s="110"/>
      <c r="D33" s="110"/>
      <c r="E33" s="110"/>
      <c r="F33" s="110"/>
      <c r="G33" s="110"/>
      <c r="H33" s="110"/>
      <c r="I33" s="110"/>
      <c r="J33" s="110"/>
      <c r="K33" s="253"/>
      <c r="L33" s="236">
        <v>0</v>
      </c>
      <c r="M33" s="110">
        <v>0</v>
      </c>
      <c r="N33" s="110">
        <v>0</v>
      </c>
      <c r="O33" s="110">
        <v>0</v>
      </c>
      <c r="P33" s="110">
        <v>0</v>
      </c>
      <c r="Q33" s="110">
        <v>0</v>
      </c>
      <c r="R33" s="110">
        <v>0</v>
      </c>
      <c r="S33" s="110">
        <v>0</v>
      </c>
      <c r="T33" s="110">
        <v>0</v>
      </c>
      <c r="U33" s="110">
        <v>0</v>
      </c>
      <c r="V33" s="110">
        <v>0</v>
      </c>
      <c r="W33" s="110">
        <v>0</v>
      </c>
      <c r="X33" s="110">
        <v>0</v>
      </c>
      <c r="Y33" s="110">
        <v>0</v>
      </c>
      <c r="Z33" s="110">
        <v>0</v>
      </c>
      <c r="AA33" s="110">
        <v>0</v>
      </c>
      <c r="AB33" s="110">
        <v>0</v>
      </c>
      <c r="AC33" s="110">
        <v>0</v>
      </c>
      <c r="AD33" s="110">
        <v>0</v>
      </c>
      <c r="AE33" s="110">
        <v>0</v>
      </c>
      <c r="AF33" s="110">
        <v>0</v>
      </c>
      <c r="AG33" s="110">
        <v>0</v>
      </c>
      <c r="AH33" s="110">
        <v>0</v>
      </c>
      <c r="AI33" s="110">
        <v>0</v>
      </c>
      <c r="AJ33" s="110">
        <v>0</v>
      </c>
      <c r="AK33" s="110">
        <v>0</v>
      </c>
      <c r="AL33" s="110">
        <v>0</v>
      </c>
      <c r="AM33" s="110">
        <v>0</v>
      </c>
      <c r="AN33" s="110">
        <v>0</v>
      </c>
      <c r="AO33" s="110">
        <v>0</v>
      </c>
      <c r="AP33" s="110">
        <v>0</v>
      </c>
      <c r="AQ33" s="110">
        <v>0</v>
      </c>
      <c r="AR33" s="110">
        <v>0</v>
      </c>
      <c r="AS33" s="110">
        <v>0</v>
      </c>
      <c r="AT33" s="110">
        <v>0</v>
      </c>
      <c r="AU33" s="110">
        <v>0</v>
      </c>
      <c r="AV33" s="110">
        <v>0</v>
      </c>
      <c r="AW33" s="110">
        <v>0</v>
      </c>
      <c r="AX33" s="110">
        <v>0</v>
      </c>
      <c r="AY33" s="110">
        <v>0</v>
      </c>
      <c r="AZ33" s="110">
        <v>0</v>
      </c>
      <c r="BA33" s="110">
        <v>0</v>
      </c>
      <c r="BB33" s="110">
        <v>0</v>
      </c>
      <c r="BC33" s="110">
        <v>0</v>
      </c>
      <c r="BD33" s="110">
        <v>0</v>
      </c>
      <c r="BE33" s="110">
        <v>0</v>
      </c>
      <c r="BF33" s="110">
        <v>0</v>
      </c>
      <c r="BG33" s="110">
        <v>0</v>
      </c>
      <c r="BH33" s="110">
        <v>0</v>
      </c>
      <c r="BI33" s="110">
        <v>0</v>
      </c>
      <c r="BJ33" s="110">
        <v>0</v>
      </c>
      <c r="BK33" s="110">
        <v>0</v>
      </c>
      <c r="BL33" s="110">
        <v>0</v>
      </c>
      <c r="BM33" s="110">
        <v>0</v>
      </c>
      <c r="BN33" s="110">
        <v>0</v>
      </c>
      <c r="BO33" s="110">
        <v>0</v>
      </c>
      <c r="BP33" s="110">
        <v>0</v>
      </c>
      <c r="BQ33" s="110">
        <v>0</v>
      </c>
      <c r="BR33" s="110">
        <v>0</v>
      </c>
      <c r="BS33" s="110">
        <v>0</v>
      </c>
      <c r="BT33" s="110">
        <v>0</v>
      </c>
      <c r="BU33" s="110">
        <v>0</v>
      </c>
      <c r="BV33" s="110">
        <v>0</v>
      </c>
      <c r="BW33" s="110">
        <v>0</v>
      </c>
      <c r="BX33" s="110">
        <v>0</v>
      </c>
      <c r="BY33" s="110">
        <v>0</v>
      </c>
      <c r="BZ33" s="110">
        <v>0</v>
      </c>
      <c r="CA33" s="110">
        <v>0</v>
      </c>
      <c r="CB33" s="110">
        <v>0</v>
      </c>
      <c r="CC33" s="110">
        <v>0</v>
      </c>
      <c r="CD33" s="110">
        <v>0</v>
      </c>
      <c r="CE33" s="110">
        <v>0</v>
      </c>
      <c r="CF33" s="110">
        <v>0</v>
      </c>
      <c r="CG33" s="110">
        <v>0</v>
      </c>
      <c r="CH33" s="110">
        <v>0</v>
      </c>
      <c r="CI33" s="110">
        <v>0</v>
      </c>
      <c r="CJ33" s="110">
        <v>0</v>
      </c>
      <c r="CK33" s="110">
        <v>0</v>
      </c>
      <c r="CL33" s="110">
        <v>0</v>
      </c>
      <c r="CM33" s="110">
        <v>0</v>
      </c>
      <c r="CN33" s="110">
        <v>0</v>
      </c>
      <c r="CO33" s="110">
        <v>0</v>
      </c>
      <c r="CP33" s="110">
        <v>0</v>
      </c>
      <c r="CQ33" s="110">
        <v>0</v>
      </c>
      <c r="CR33" s="110">
        <v>0</v>
      </c>
      <c r="CS33" s="110">
        <v>0</v>
      </c>
      <c r="CT33" s="110">
        <v>0</v>
      </c>
      <c r="CU33" s="110">
        <v>0</v>
      </c>
      <c r="CV33" s="110">
        <v>0</v>
      </c>
      <c r="CW33" s="111">
        <v>0</v>
      </c>
      <c r="CX33" s="120">
        <f t="shared" si="2"/>
        <v>0</v>
      </c>
      <c r="CY33" s="120">
        <f t="shared" si="103"/>
        <v>0</v>
      </c>
      <c r="CZ33" s="58">
        <v>1</v>
      </c>
      <c r="DA33" s="64">
        <f t="shared" si="3"/>
        <v>0</v>
      </c>
      <c r="DB33" s="64">
        <f t="shared" si="4"/>
        <v>0</v>
      </c>
      <c r="DC33" s="64">
        <f t="shared" si="5"/>
        <v>0</v>
      </c>
      <c r="DD33" s="64">
        <f t="shared" si="6"/>
        <v>0</v>
      </c>
      <c r="DE33" s="64">
        <f t="shared" si="7"/>
        <v>0</v>
      </c>
      <c r="DF33" s="64">
        <f t="shared" si="8"/>
        <v>0</v>
      </c>
      <c r="DG33" s="64">
        <f t="shared" si="9"/>
        <v>0</v>
      </c>
      <c r="DH33" s="64">
        <f t="shared" si="10"/>
        <v>0</v>
      </c>
      <c r="DI33" s="64">
        <f t="shared" si="11"/>
        <v>0</v>
      </c>
      <c r="DJ33" s="64">
        <f t="shared" si="12"/>
        <v>0</v>
      </c>
      <c r="DK33" s="64">
        <f t="shared" si="13"/>
        <v>0</v>
      </c>
      <c r="DL33" s="64">
        <f t="shared" si="14"/>
        <v>0</v>
      </c>
      <c r="DM33" s="64">
        <f t="shared" si="15"/>
        <v>0</v>
      </c>
      <c r="DN33" s="64">
        <f t="shared" si="16"/>
        <v>0</v>
      </c>
      <c r="DO33" s="64">
        <f t="shared" si="17"/>
        <v>0</v>
      </c>
      <c r="DP33" s="64">
        <f t="shared" si="18"/>
        <v>0</v>
      </c>
      <c r="DQ33" s="64">
        <f t="shared" si="19"/>
        <v>0</v>
      </c>
      <c r="DR33" s="64">
        <f t="shared" si="20"/>
        <v>0</v>
      </c>
      <c r="DS33" s="64">
        <f t="shared" si="21"/>
        <v>0</v>
      </c>
      <c r="DT33" s="64">
        <f t="shared" si="22"/>
        <v>0</v>
      </c>
      <c r="DU33" s="64">
        <f t="shared" si="23"/>
        <v>0</v>
      </c>
      <c r="DV33" s="64">
        <f t="shared" si="24"/>
        <v>0</v>
      </c>
      <c r="DW33" s="64">
        <f t="shared" si="25"/>
        <v>0</v>
      </c>
      <c r="DX33" s="64">
        <f t="shared" si="26"/>
        <v>0</v>
      </c>
      <c r="DY33" s="64">
        <f t="shared" si="27"/>
        <v>0</v>
      </c>
      <c r="DZ33" s="64">
        <f t="shared" si="28"/>
        <v>0</v>
      </c>
      <c r="EA33" s="64">
        <f t="shared" si="29"/>
        <v>0</v>
      </c>
      <c r="EB33" s="64">
        <f t="shared" si="30"/>
        <v>0</v>
      </c>
      <c r="EC33" s="64">
        <f t="shared" si="31"/>
        <v>0</v>
      </c>
      <c r="ED33" s="64">
        <f t="shared" si="32"/>
        <v>0</v>
      </c>
      <c r="EE33" s="64">
        <f t="shared" si="33"/>
        <v>0</v>
      </c>
      <c r="EF33" s="64">
        <f t="shared" si="34"/>
        <v>0</v>
      </c>
      <c r="EG33" s="64">
        <f t="shared" si="35"/>
        <v>0</v>
      </c>
      <c r="EH33" s="64">
        <f t="shared" si="36"/>
        <v>0</v>
      </c>
      <c r="EI33" s="64">
        <f t="shared" si="37"/>
        <v>0</v>
      </c>
      <c r="EJ33" s="64">
        <f t="shared" si="38"/>
        <v>0</v>
      </c>
      <c r="EK33" s="64">
        <f t="shared" si="39"/>
        <v>0</v>
      </c>
      <c r="EL33" s="64">
        <f t="shared" si="40"/>
        <v>0</v>
      </c>
      <c r="EM33" s="64">
        <f t="shared" si="41"/>
        <v>0</v>
      </c>
      <c r="EN33" s="64">
        <f t="shared" si="42"/>
        <v>0</v>
      </c>
      <c r="EO33" s="64">
        <f t="shared" si="43"/>
        <v>0</v>
      </c>
      <c r="EP33" s="64">
        <f t="shared" si="44"/>
        <v>0</v>
      </c>
      <c r="EQ33" s="64">
        <f t="shared" si="45"/>
        <v>0</v>
      </c>
      <c r="ER33" s="64">
        <f t="shared" si="46"/>
        <v>0</v>
      </c>
      <c r="ES33" s="64">
        <f t="shared" si="47"/>
        <v>0</v>
      </c>
      <c r="ET33" s="64">
        <f t="shared" si="48"/>
        <v>0</v>
      </c>
      <c r="EU33" s="64">
        <f t="shared" si="49"/>
        <v>0</v>
      </c>
      <c r="EV33" s="64">
        <f t="shared" si="50"/>
        <v>0</v>
      </c>
      <c r="EW33" s="64">
        <f t="shared" si="51"/>
        <v>0</v>
      </c>
      <c r="EX33" s="64">
        <f t="shared" si="52"/>
        <v>0</v>
      </c>
      <c r="EY33" s="64">
        <f t="shared" si="53"/>
        <v>0</v>
      </c>
      <c r="EZ33" s="64">
        <f t="shared" si="54"/>
        <v>0</v>
      </c>
      <c r="FA33" s="64">
        <f t="shared" si="55"/>
        <v>0</v>
      </c>
      <c r="FB33" s="64">
        <f t="shared" si="56"/>
        <v>0</v>
      </c>
      <c r="FC33" s="64">
        <f t="shared" si="57"/>
        <v>0</v>
      </c>
      <c r="FD33" s="64">
        <f t="shared" si="58"/>
        <v>0</v>
      </c>
      <c r="FE33" s="64">
        <f t="shared" si="59"/>
        <v>0</v>
      </c>
      <c r="FF33" s="64">
        <f t="shared" si="60"/>
        <v>0</v>
      </c>
      <c r="FG33" s="64">
        <f t="shared" si="61"/>
        <v>0</v>
      </c>
      <c r="FH33" s="64">
        <f t="shared" si="62"/>
        <v>0</v>
      </c>
      <c r="FI33" s="64">
        <f t="shared" si="63"/>
        <v>0</v>
      </c>
      <c r="FJ33" s="64">
        <f t="shared" si="64"/>
        <v>0</v>
      </c>
      <c r="FK33" s="64">
        <f t="shared" si="65"/>
        <v>0</v>
      </c>
      <c r="FL33" s="64">
        <f t="shared" si="66"/>
        <v>0</v>
      </c>
      <c r="FM33" s="64">
        <f t="shared" si="67"/>
        <v>0</v>
      </c>
      <c r="FN33" s="64">
        <f t="shared" si="68"/>
        <v>0</v>
      </c>
      <c r="FO33" s="64">
        <f t="shared" si="69"/>
        <v>0</v>
      </c>
      <c r="FP33" s="64">
        <f t="shared" si="70"/>
        <v>0</v>
      </c>
      <c r="FQ33" s="64">
        <f t="shared" si="71"/>
        <v>0</v>
      </c>
      <c r="FR33" s="64">
        <f t="shared" si="72"/>
        <v>0</v>
      </c>
      <c r="FS33" s="64">
        <f t="shared" si="73"/>
        <v>0</v>
      </c>
      <c r="FT33" s="64">
        <f t="shared" si="74"/>
        <v>0</v>
      </c>
      <c r="FU33" s="64">
        <f t="shared" si="75"/>
        <v>0</v>
      </c>
      <c r="FV33" s="64">
        <f t="shared" si="76"/>
        <v>0</v>
      </c>
      <c r="FW33" s="64">
        <f t="shared" si="77"/>
        <v>0</v>
      </c>
      <c r="FX33" s="64">
        <f t="shared" si="78"/>
        <v>0</v>
      </c>
      <c r="FY33" s="64">
        <f t="shared" si="79"/>
        <v>0</v>
      </c>
      <c r="FZ33" s="64">
        <f t="shared" si="80"/>
        <v>0</v>
      </c>
      <c r="GA33" s="64">
        <f t="shared" si="81"/>
        <v>0</v>
      </c>
      <c r="GB33" s="64">
        <f t="shared" si="82"/>
        <v>0</v>
      </c>
      <c r="GC33" s="64">
        <f t="shared" si="83"/>
        <v>0</v>
      </c>
      <c r="GD33" s="64">
        <f t="shared" si="84"/>
        <v>0</v>
      </c>
      <c r="GE33" s="64">
        <f t="shared" si="85"/>
        <v>0</v>
      </c>
      <c r="GF33" s="64">
        <f t="shared" si="86"/>
        <v>0</v>
      </c>
      <c r="GG33" s="64">
        <f t="shared" si="87"/>
        <v>0</v>
      </c>
      <c r="GH33" s="64">
        <f t="shared" si="88"/>
        <v>0</v>
      </c>
      <c r="GI33" s="64">
        <f t="shared" si="89"/>
        <v>0</v>
      </c>
      <c r="GJ33" s="64">
        <f t="shared" si="90"/>
        <v>0</v>
      </c>
      <c r="GK33" s="64">
        <f t="shared" si="91"/>
        <v>0</v>
      </c>
      <c r="GL33" s="64">
        <f t="shared" si="92"/>
        <v>0</v>
      </c>
      <c r="GM33" s="64">
        <f t="shared" si="93"/>
        <v>0</v>
      </c>
      <c r="GN33" s="64">
        <f t="shared" si="94"/>
        <v>0</v>
      </c>
      <c r="GO33" s="64">
        <f t="shared" si="95"/>
        <v>0</v>
      </c>
      <c r="GP33" s="64">
        <f t="shared" si="96"/>
        <v>0</v>
      </c>
      <c r="GQ33" s="64">
        <f t="shared" si="97"/>
        <v>0</v>
      </c>
      <c r="GR33" s="64">
        <f t="shared" si="98"/>
        <v>0</v>
      </c>
      <c r="GS33" s="64">
        <f t="shared" si="99"/>
        <v>0</v>
      </c>
      <c r="GT33" s="64">
        <f t="shared" si="100"/>
        <v>0</v>
      </c>
      <c r="GU33" s="64">
        <f t="shared" si="101"/>
        <v>0</v>
      </c>
      <c r="GV33" s="64">
        <f t="shared" si="102"/>
        <v>0</v>
      </c>
      <c r="GW33" s="59"/>
      <c r="GX33" s="69"/>
      <c r="GY33" s="69"/>
      <c r="GZ33" s="69"/>
      <c r="HA33" s="69"/>
      <c r="HB33" s="69"/>
    </row>
    <row r="34" spans="1:210" ht="16.149999999999999" hidden="1" outlineLevel="1" x14ac:dyDescent="0.35">
      <c r="A34" s="100"/>
      <c r="B34" s="110"/>
      <c r="C34" s="110"/>
      <c r="D34" s="110"/>
      <c r="E34" s="110"/>
      <c r="F34" s="110"/>
      <c r="G34" s="110"/>
      <c r="H34" s="110"/>
      <c r="I34" s="110"/>
      <c r="J34" s="110"/>
      <c r="K34" s="253"/>
      <c r="L34" s="236">
        <v>0</v>
      </c>
      <c r="M34" s="110">
        <v>0</v>
      </c>
      <c r="N34" s="110">
        <v>0</v>
      </c>
      <c r="O34" s="110">
        <v>0</v>
      </c>
      <c r="P34" s="110">
        <v>0</v>
      </c>
      <c r="Q34" s="110">
        <v>0</v>
      </c>
      <c r="R34" s="110">
        <v>0</v>
      </c>
      <c r="S34" s="110">
        <v>0</v>
      </c>
      <c r="T34" s="110">
        <v>0</v>
      </c>
      <c r="U34" s="110">
        <v>0</v>
      </c>
      <c r="V34" s="110">
        <v>0</v>
      </c>
      <c r="W34" s="110">
        <v>0</v>
      </c>
      <c r="X34" s="110">
        <v>0</v>
      </c>
      <c r="Y34" s="110">
        <v>0</v>
      </c>
      <c r="Z34" s="110">
        <v>0</v>
      </c>
      <c r="AA34" s="110">
        <v>0</v>
      </c>
      <c r="AB34" s="110">
        <v>0</v>
      </c>
      <c r="AC34" s="110">
        <v>0</v>
      </c>
      <c r="AD34" s="110">
        <v>0</v>
      </c>
      <c r="AE34" s="110">
        <v>0</v>
      </c>
      <c r="AF34" s="110">
        <v>0</v>
      </c>
      <c r="AG34" s="110">
        <v>0</v>
      </c>
      <c r="AH34" s="110">
        <v>0</v>
      </c>
      <c r="AI34" s="110">
        <v>0</v>
      </c>
      <c r="AJ34" s="110">
        <v>0</v>
      </c>
      <c r="AK34" s="110">
        <v>0</v>
      </c>
      <c r="AL34" s="110">
        <v>0</v>
      </c>
      <c r="AM34" s="110">
        <v>0</v>
      </c>
      <c r="AN34" s="110">
        <v>0</v>
      </c>
      <c r="AO34" s="110">
        <v>0</v>
      </c>
      <c r="AP34" s="110">
        <v>0</v>
      </c>
      <c r="AQ34" s="110">
        <v>0</v>
      </c>
      <c r="AR34" s="110">
        <v>0</v>
      </c>
      <c r="AS34" s="110">
        <v>0</v>
      </c>
      <c r="AT34" s="110">
        <v>0</v>
      </c>
      <c r="AU34" s="110">
        <v>0</v>
      </c>
      <c r="AV34" s="110">
        <v>0</v>
      </c>
      <c r="AW34" s="110">
        <v>0</v>
      </c>
      <c r="AX34" s="110">
        <v>0</v>
      </c>
      <c r="AY34" s="110">
        <v>0</v>
      </c>
      <c r="AZ34" s="110">
        <v>0</v>
      </c>
      <c r="BA34" s="110">
        <v>0</v>
      </c>
      <c r="BB34" s="110">
        <v>0</v>
      </c>
      <c r="BC34" s="110">
        <v>0</v>
      </c>
      <c r="BD34" s="110">
        <v>0</v>
      </c>
      <c r="BE34" s="110">
        <v>0</v>
      </c>
      <c r="BF34" s="110">
        <v>0</v>
      </c>
      <c r="BG34" s="110">
        <v>0</v>
      </c>
      <c r="BH34" s="110">
        <v>0</v>
      </c>
      <c r="BI34" s="110">
        <v>0</v>
      </c>
      <c r="BJ34" s="110">
        <v>0</v>
      </c>
      <c r="BK34" s="110">
        <v>0</v>
      </c>
      <c r="BL34" s="110">
        <v>0</v>
      </c>
      <c r="BM34" s="110">
        <v>0</v>
      </c>
      <c r="BN34" s="110">
        <v>0</v>
      </c>
      <c r="BO34" s="110">
        <v>0</v>
      </c>
      <c r="BP34" s="110">
        <v>0</v>
      </c>
      <c r="BQ34" s="110">
        <v>0</v>
      </c>
      <c r="BR34" s="110">
        <v>0</v>
      </c>
      <c r="BS34" s="110">
        <v>0</v>
      </c>
      <c r="BT34" s="110">
        <v>0</v>
      </c>
      <c r="BU34" s="110">
        <v>0</v>
      </c>
      <c r="BV34" s="110">
        <v>0</v>
      </c>
      <c r="BW34" s="110">
        <v>0</v>
      </c>
      <c r="BX34" s="110">
        <v>0</v>
      </c>
      <c r="BY34" s="110">
        <v>0</v>
      </c>
      <c r="BZ34" s="110">
        <v>0</v>
      </c>
      <c r="CA34" s="110">
        <v>0</v>
      </c>
      <c r="CB34" s="110">
        <v>0</v>
      </c>
      <c r="CC34" s="110">
        <v>0</v>
      </c>
      <c r="CD34" s="110">
        <v>0</v>
      </c>
      <c r="CE34" s="110">
        <v>0</v>
      </c>
      <c r="CF34" s="110">
        <v>0</v>
      </c>
      <c r="CG34" s="110">
        <v>0</v>
      </c>
      <c r="CH34" s="110">
        <v>0</v>
      </c>
      <c r="CI34" s="110">
        <v>0</v>
      </c>
      <c r="CJ34" s="110">
        <v>0</v>
      </c>
      <c r="CK34" s="110">
        <v>0</v>
      </c>
      <c r="CL34" s="110">
        <v>0</v>
      </c>
      <c r="CM34" s="110">
        <v>0</v>
      </c>
      <c r="CN34" s="110">
        <v>0</v>
      </c>
      <c r="CO34" s="110">
        <v>0</v>
      </c>
      <c r="CP34" s="110">
        <v>0</v>
      </c>
      <c r="CQ34" s="110">
        <v>0</v>
      </c>
      <c r="CR34" s="110">
        <v>0</v>
      </c>
      <c r="CS34" s="110">
        <v>0</v>
      </c>
      <c r="CT34" s="110">
        <v>0</v>
      </c>
      <c r="CU34" s="110">
        <v>0</v>
      </c>
      <c r="CV34" s="110">
        <v>0</v>
      </c>
      <c r="CW34" s="111">
        <v>0</v>
      </c>
      <c r="CX34" s="120">
        <f t="shared" si="2"/>
        <v>0</v>
      </c>
      <c r="CY34" s="120">
        <f t="shared" si="103"/>
        <v>0</v>
      </c>
      <c r="CZ34" s="58">
        <v>0</v>
      </c>
      <c r="DA34" s="64">
        <f t="shared" si="3"/>
        <v>0</v>
      </c>
      <c r="DB34" s="64">
        <f t="shared" si="4"/>
        <v>0</v>
      </c>
      <c r="DC34" s="64">
        <f t="shared" si="5"/>
        <v>0</v>
      </c>
      <c r="DD34" s="64">
        <f t="shared" si="6"/>
        <v>0</v>
      </c>
      <c r="DE34" s="64">
        <f t="shared" si="7"/>
        <v>0</v>
      </c>
      <c r="DF34" s="64">
        <f t="shared" si="8"/>
        <v>0</v>
      </c>
      <c r="DG34" s="64">
        <f t="shared" si="9"/>
        <v>0</v>
      </c>
      <c r="DH34" s="64">
        <f t="shared" si="10"/>
        <v>0</v>
      </c>
      <c r="DI34" s="64">
        <f t="shared" si="11"/>
        <v>0</v>
      </c>
      <c r="DJ34" s="64">
        <f t="shared" si="12"/>
        <v>0</v>
      </c>
      <c r="DK34" s="64">
        <f t="shared" si="13"/>
        <v>0</v>
      </c>
      <c r="DL34" s="64">
        <f t="shared" si="14"/>
        <v>0</v>
      </c>
      <c r="DM34" s="64">
        <f t="shared" si="15"/>
        <v>0</v>
      </c>
      <c r="DN34" s="64">
        <f t="shared" si="16"/>
        <v>0</v>
      </c>
      <c r="DO34" s="64">
        <f t="shared" si="17"/>
        <v>0</v>
      </c>
      <c r="DP34" s="64">
        <f t="shared" si="18"/>
        <v>0</v>
      </c>
      <c r="DQ34" s="64">
        <f t="shared" si="19"/>
        <v>0</v>
      </c>
      <c r="DR34" s="64">
        <f t="shared" si="20"/>
        <v>0</v>
      </c>
      <c r="DS34" s="64">
        <f t="shared" si="21"/>
        <v>0</v>
      </c>
      <c r="DT34" s="64">
        <f t="shared" si="22"/>
        <v>0</v>
      </c>
      <c r="DU34" s="64">
        <f t="shared" si="23"/>
        <v>0</v>
      </c>
      <c r="DV34" s="64">
        <f t="shared" si="24"/>
        <v>0</v>
      </c>
      <c r="DW34" s="64">
        <f t="shared" si="25"/>
        <v>0</v>
      </c>
      <c r="DX34" s="64">
        <f t="shared" si="26"/>
        <v>0</v>
      </c>
      <c r="DY34" s="64">
        <f t="shared" si="27"/>
        <v>0</v>
      </c>
      <c r="DZ34" s="64">
        <f t="shared" si="28"/>
        <v>0</v>
      </c>
      <c r="EA34" s="64">
        <f t="shared" si="29"/>
        <v>0</v>
      </c>
      <c r="EB34" s="64">
        <f t="shared" si="30"/>
        <v>0</v>
      </c>
      <c r="EC34" s="64">
        <f t="shared" si="31"/>
        <v>0</v>
      </c>
      <c r="ED34" s="64">
        <f t="shared" si="32"/>
        <v>0</v>
      </c>
      <c r="EE34" s="64">
        <f t="shared" si="33"/>
        <v>0</v>
      </c>
      <c r="EF34" s="64">
        <f t="shared" si="34"/>
        <v>0</v>
      </c>
      <c r="EG34" s="64">
        <f t="shared" si="35"/>
        <v>0</v>
      </c>
      <c r="EH34" s="64">
        <f t="shared" si="36"/>
        <v>0</v>
      </c>
      <c r="EI34" s="64">
        <f t="shared" si="37"/>
        <v>0</v>
      </c>
      <c r="EJ34" s="64">
        <f t="shared" si="38"/>
        <v>0</v>
      </c>
      <c r="EK34" s="64">
        <f t="shared" si="39"/>
        <v>0</v>
      </c>
      <c r="EL34" s="64">
        <f t="shared" si="40"/>
        <v>0</v>
      </c>
      <c r="EM34" s="64">
        <f t="shared" si="41"/>
        <v>0</v>
      </c>
      <c r="EN34" s="64">
        <f t="shared" si="42"/>
        <v>0</v>
      </c>
      <c r="EO34" s="64">
        <f t="shared" si="43"/>
        <v>0</v>
      </c>
      <c r="EP34" s="64">
        <f t="shared" si="44"/>
        <v>0</v>
      </c>
      <c r="EQ34" s="64">
        <f t="shared" si="45"/>
        <v>0</v>
      </c>
      <c r="ER34" s="64">
        <f t="shared" si="46"/>
        <v>0</v>
      </c>
      <c r="ES34" s="64">
        <f t="shared" si="47"/>
        <v>0</v>
      </c>
      <c r="ET34" s="64">
        <f t="shared" si="48"/>
        <v>0</v>
      </c>
      <c r="EU34" s="64">
        <f t="shared" si="49"/>
        <v>0</v>
      </c>
      <c r="EV34" s="64">
        <f t="shared" si="50"/>
        <v>0</v>
      </c>
      <c r="EW34" s="64">
        <f t="shared" si="51"/>
        <v>0</v>
      </c>
      <c r="EX34" s="64">
        <f t="shared" si="52"/>
        <v>0</v>
      </c>
      <c r="EY34" s="64">
        <f t="shared" si="53"/>
        <v>0</v>
      </c>
      <c r="EZ34" s="64">
        <f t="shared" si="54"/>
        <v>0</v>
      </c>
      <c r="FA34" s="64">
        <f t="shared" si="55"/>
        <v>0</v>
      </c>
      <c r="FB34" s="64">
        <f t="shared" si="56"/>
        <v>0</v>
      </c>
      <c r="FC34" s="64">
        <f t="shared" si="57"/>
        <v>0</v>
      </c>
      <c r="FD34" s="64">
        <f t="shared" si="58"/>
        <v>0</v>
      </c>
      <c r="FE34" s="64">
        <f t="shared" si="59"/>
        <v>0</v>
      </c>
      <c r="FF34" s="64">
        <f t="shared" si="60"/>
        <v>0</v>
      </c>
      <c r="FG34" s="64">
        <f t="shared" si="61"/>
        <v>0</v>
      </c>
      <c r="FH34" s="64">
        <f t="shared" si="62"/>
        <v>0</v>
      </c>
      <c r="FI34" s="64">
        <f t="shared" si="63"/>
        <v>0</v>
      </c>
      <c r="FJ34" s="64">
        <f t="shared" si="64"/>
        <v>0</v>
      </c>
      <c r="FK34" s="64">
        <f t="shared" si="65"/>
        <v>0</v>
      </c>
      <c r="FL34" s="64">
        <f t="shared" si="66"/>
        <v>0</v>
      </c>
      <c r="FM34" s="64">
        <f t="shared" si="67"/>
        <v>0</v>
      </c>
      <c r="FN34" s="64">
        <f t="shared" si="68"/>
        <v>0</v>
      </c>
      <c r="FO34" s="64">
        <f t="shared" si="69"/>
        <v>0</v>
      </c>
      <c r="FP34" s="64">
        <f t="shared" si="70"/>
        <v>0</v>
      </c>
      <c r="FQ34" s="64">
        <f t="shared" si="71"/>
        <v>0</v>
      </c>
      <c r="FR34" s="64">
        <f t="shared" si="72"/>
        <v>0</v>
      </c>
      <c r="FS34" s="64">
        <f t="shared" si="73"/>
        <v>0</v>
      </c>
      <c r="FT34" s="64">
        <f t="shared" si="74"/>
        <v>0</v>
      </c>
      <c r="FU34" s="64">
        <f t="shared" si="75"/>
        <v>0</v>
      </c>
      <c r="FV34" s="64">
        <f t="shared" si="76"/>
        <v>0</v>
      </c>
      <c r="FW34" s="64">
        <f t="shared" si="77"/>
        <v>0</v>
      </c>
      <c r="FX34" s="64">
        <f t="shared" si="78"/>
        <v>0</v>
      </c>
      <c r="FY34" s="64">
        <f t="shared" si="79"/>
        <v>0</v>
      </c>
      <c r="FZ34" s="64">
        <f t="shared" si="80"/>
        <v>0</v>
      </c>
      <c r="GA34" s="64">
        <f t="shared" si="81"/>
        <v>0</v>
      </c>
      <c r="GB34" s="64">
        <f t="shared" si="82"/>
        <v>0</v>
      </c>
      <c r="GC34" s="64">
        <f t="shared" si="83"/>
        <v>0</v>
      </c>
      <c r="GD34" s="64">
        <f t="shared" si="84"/>
        <v>0</v>
      </c>
      <c r="GE34" s="64">
        <f t="shared" si="85"/>
        <v>0</v>
      </c>
      <c r="GF34" s="64">
        <f t="shared" si="86"/>
        <v>0</v>
      </c>
      <c r="GG34" s="64">
        <f t="shared" si="87"/>
        <v>0</v>
      </c>
      <c r="GH34" s="64">
        <f t="shared" si="88"/>
        <v>0</v>
      </c>
      <c r="GI34" s="64">
        <f t="shared" si="89"/>
        <v>0</v>
      </c>
      <c r="GJ34" s="64">
        <f t="shared" si="90"/>
        <v>0</v>
      </c>
      <c r="GK34" s="64">
        <f t="shared" si="91"/>
        <v>0</v>
      </c>
      <c r="GL34" s="64">
        <f t="shared" si="92"/>
        <v>0</v>
      </c>
      <c r="GM34" s="64">
        <f t="shared" si="93"/>
        <v>0</v>
      </c>
      <c r="GN34" s="64">
        <f t="shared" si="94"/>
        <v>0</v>
      </c>
      <c r="GO34" s="64">
        <f t="shared" si="95"/>
        <v>0</v>
      </c>
      <c r="GP34" s="64">
        <f t="shared" si="96"/>
        <v>0</v>
      </c>
      <c r="GQ34" s="64">
        <f t="shared" si="97"/>
        <v>0</v>
      </c>
      <c r="GR34" s="64">
        <f t="shared" si="98"/>
        <v>0</v>
      </c>
      <c r="GS34" s="64">
        <f t="shared" si="99"/>
        <v>0</v>
      </c>
      <c r="GT34" s="64">
        <f t="shared" si="100"/>
        <v>0</v>
      </c>
      <c r="GU34" s="64">
        <f t="shared" si="101"/>
        <v>0</v>
      </c>
      <c r="GV34" s="64">
        <f t="shared" si="102"/>
        <v>0</v>
      </c>
      <c r="GW34" s="59"/>
      <c r="GX34" s="69"/>
      <c r="GY34" s="69"/>
      <c r="GZ34" s="69"/>
      <c r="HA34" s="69"/>
      <c r="HB34" s="69"/>
    </row>
    <row r="35" spans="1:210" ht="16.149999999999999" hidden="1" outlineLevel="1" x14ac:dyDescent="0.35">
      <c r="A35" s="105"/>
      <c r="B35" s="110"/>
      <c r="C35" s="110"/>
      <c r="D35" s="110"/>
      <c r="E35" s="110"/>
      <c r="F35" s="110"/>
      <c r="G35" s="110"/>
      <c r="H35" s="110"/>
      <c r="I35" s="110"/>
      <c r="J35" s="110"/>
      <c r="K35" s="253"/>
      <c r="L35" s="236">
        <v>0</v>
      </c>
      <c r="M35" s="110">
        <v>0</v>
      </c>
      <c r="N35" s="110">
        <v>0</v>
      </c>
      <c r="O35" s="110">
        <v>0</v>
      </c>
      <c r="P35" s="110">
        <v>0</v>
      </c>
      <c r="Q35" s="110">
        <v>0</v>
      </c>
      <c r="R35" s="110">
        <v>0</v>
      </c>
      <c r="S35" s="110">
        <v>0</v>
      </c>
      <c r="T35" s="110">
        <v>0</v>
      </c>
      <c r="U35" s="110">
        <v>0</v>
      </c>
      <c r="V35" s="110">
        <v>0</v>
      </c>
      <c r="W35" s="110">
        <v>0</v>
      </c>
      <c r="X35" s="110">
        <v>0</v>
      </c>
      <c r="Y35" s="110">
        <v>0</v>
      </c>
      <c r="Z35" s="110">
        <v>0</v>
      </c>
      <c r="AA35" s="110">
        <v>0</v>
      </c>
      <c r="AB35" s="110">
        <v>0</v>
      </c>
      <c r="AC35" s="110">
        <v>0</v>
      </c>
      <c r="AD35" s="110">
        <v>0</v>
      </c>
      <c r="AE35" s="110">
        <v>0</v>
      </c>
      <c r="AF35" s="110">
        <v>0</v>
      </c>
      <c r="AG35" s="110">
        <v>0</v>
      </c>
      <c r="AH35" s="110">
        <v>0</v>
      </c>
      <c r="AI35" s="110">
        <v>0</v>
      </c>
      <c r="AJ35" s="110">
        <v>0</v>
      </c>
      <c r="AK35" s="110">
        <v>0</v>
      </c>
      <c r="AL35" s="110">
        <v>0</v>
      </c>
      <c r="AM35" s="110">
        <v>0</v>
      </c>
      <c r="AN35" s="110">
        <v>0</v>
      </c>
      <c r="AO35" s="110">
        <v>0</v>
      </c>
      <c r="AP35" s="110">
        <v>0</v>
      </c>
      <c r="AQ35" s="110">
        <v>0</v>
      </c>
      <c r="AR35" s="110">
        <v>0</v>
      </c>
      <c r="AS35" s="110">
        <v>0</v>
      </c>
      <c r="AT35" s="110">
        <v>0</v>
      </c>
      <c r="AU35" s="110">
        <v>0</v>
      </c>
      <c r="AV35" s="110">
        <v>0</v>
      </c>
      <c r="AW35" s="110">
        <v>0</v>
      </c>
      <c r="AX35" s="110">
        <v>0</v>
      </c>
      <c r="AY35" s="110">
        <v>0</v>
      </c>
      <c r="AZ35" s="110">
        <v>0</v>
      </c>
      <c r="BA35" s="110">
        <v>0</v>
      </c>
      <c r="BB35" s="110">
        <v>0</v>
      </c>
      <c r="BC35" s="110">
        <v>0</v>
      </c>
      <c r="BD35" s="110">
        <v>0</v>
      </c>
      <c r="BE35" s="110">
        <v>0</v>
      </c>
      <c r="BF35" s="110">
        <v>0</v>
      </c>
      <c r="BG35" s="110">
        <v>0</v>
      </c>
      <c r="BH35" s="110">
        <v>0</v>
      </c>
      <c r="BI35" s="110">
        <v>0</v>
      </c>
      <c r="BJ35" s="110">
        <v>0</v>
      </c>
      <c r="BK35" s="110">
        <v>0</v>
      </c>
      <c r="BL35" s="110">
        <v>0</v>
      </c>
      <c r="BM35" s="110">
        <v>0</v>
      </c>
      <c r="BN35" s="110">
        <v>0</v>
      </c>
      <c r="BO35" s="110">
        <v>0</v>
      </c>
      <c r="BP35" s="110">
        <v>0</v>
      </c>
      <c r="BQ35" s="110">
        <v>0</v>
      </c>
      <c r="BR35" s="110">
        <v>0</v>
      </c>
      <c r="BS35" s="110">
        <v>0</v>
      </c>
      <c r="BT35" s="110">
        <v>0</v>
      </c>
      <c r="BU35" s="110">
        <v>0</v>
      </c>
      <c r="BV35" s="110">
        <v>0</v>
      </c>
      <c r="BW35" s="110">
        <v>0</v>
      </c>
      <c r="BX35" s="110">
        <v>0</v>
      </c>
      <c r="BY35" s="110">
        <v>0</v>
      </c>
      <c r="BZ35" s="110">
        <v>0</v>
      </c>
      <c r="CA35" s="110">
        <v>0</v>
      </c>
      <c r="CB35" s="110">
        <v>0</v>
      </c>
      <c r="CC35" s="110">
        <v>0</v>
      </c>
      <c r="CD35" s="110">
        <v>0</v>
      </c>
      <c r="CE35" s="110">
        <v>0</v>
      </c>
      <c r="CF35" s="110">
        <v>0</v>
      </c>
      <c r="CG35" s="110">
        <v>0</v>
      </c>
      <c r="CH35" s="110">
        <v>0</v>
      </c>
      <c r="CI35" s="110">
        <v>0</v>
      </c>
      <c r="CJ35" s="110">
        <v>0</v>
      </c>
      <c r="CK35" s="110">
        <v>0</v>
      </c>
      <c r="CL35" s="110">
        <v>0</v>
      </c>
      <c r="CM35" s="110">
        <v>0</v>
      </c>
      <c r="CN35" s="110">
        <v>0</v>
      </c>
      <c r="CO35" s="110">
        <v>0</v>
      </c>
      <c r="CP35" s="110">
        <v>0</v>
      </c>
      <c r="CQ35" s="110">
        <v>0</v>
      </c>
      <c r="CR35" s="110">
        <v>0</v>
      </c>
      <c r="CS35" s="110">
        <v>0</v>
      </c>
      <c r="CT35" s="110">
        <v>0</v>
      </c>
      <c r="CU35" s="110">
        <v>0</v>
      </c>
      <c r="CV35" s="110">
        <v>0</v>
      </c>
      <c r="CW35" s="111">
        <v>0</v>
      </c>
      <c r="CX35" s="120">
        <f t="shared" si="2"/>
        <v>0</v>
      </c>
      <c r="CY35" s="120">
        <f t="shared" si="103"/>
        <v>0</v>
      </c>
      <c r="CZ35" s="58">
        <v>0</v>
      </c>
      <c r="DA35" s="64">
        <f t="shared" si="3"/>
        <v>0</v>
      </c>
      <c r="DB35" s="64">
        <f t="shared" si="4"/>
        <v>0</v>
      </c>
      <c r="DC35" s="64">
        <f t="shared" si="5"/>
        <v>0</v>
      </c>
      <c r="DD35" s="64">
        <f t="shared" si="6"/>
        <v>0</v>
      </c>
      <c r="DE35" s="64">
        <f t="shared" si="7"/>
        <v>0</v>
      </c>
      <c r="DF35" s="64">
        <f t="shared" si="8"/>
        <v>0</v>
      </c>
      <c r="DG35" s="64">
        <f t="shared" si="9"/>
        <v>0</v>
      </c>
      <c r="DH35" s="64">
        <f t="shared" si="10"/>
        <v>0</v>
      </c>
      <c r="DI35" s="64">
        <f t="shared" si="11"/>
        <v>0</v>
      </c>
      <c r="DJ35" s="64">
        <f t="shared" si="12"/>
        <v>0</v>
      </c>
      <c r="DK35" s="64">
        <f t="shared" si="13"/>
        <v>0</v>
      </c>
      <c r="DL35" s="64">
        <f t="shared" si="14"/>
        <v>0</v>
      </c>
      <c r="DM35" s="64">
        <f t="shared" si="15"/>
        <v>0</v>
      </c>
      <c r="DN35" s="64">
        <f t="shared" si="16"/>
        <v>0</v>
      </c>
      <c r="DO35" s="64">
        <f t="shared" si="17"/>
        <v>0</v>
      </c>
      <c r="DP35" s="64">
        <f t="shared" si="18"/>
        <v>0</v>
      </c>
      <c r="DQ35" s="64">
        <f t="shared" si="19"/>
        <v>0</v>
      </c>
      <c r="DR35" s="64">
        <f t="shared" si="20"/>
        <v>0</v>
      </c>
      <c r="DS35" s="64">
        <f t="shared" si="21"/>
        <v>0</v>
      </c>
      <c r="DT35" s="64">
        <f t="shared" si="22"/>
        <v>0</v>
      </c>
      <c r="DU35" s="64">
        <f t="shared" si="23"/>
        <v>0</v>
      </c>
      <c r="DV35" s="64">
        <f t="shared" si="24"/>
        <v>0</v>
      </c>
      <c r="DW35" s="64">
        <f t="shared" si="25"/>
        <v>0</v>
      </c>
      <c r="DX35" s="64">
        <f t="shared" si="26"/>
        <v>0</v>
      </c>
      <c r="DY35" s="64">
        <f t="shared" si="27"/>
        <v>0</v>
      </c>
      <c r="DZ35" s="64">
        <f t="shared" si="28"/>
        <v>0</v>
      </c>
      <c r="EA35" s="64">
        <f t="shared" si="29"/>
        <v>0</v>
      </c>
      <c r="EB35" s="64">
        <f t="shared" si="30"/>
        <v>0</v>
      </c>
      <c r="EC35" s="64">
        <f t="shared" si="31"/>
        <v>0</v>
      </c>
      <c r="ED35" s="64">
        <f t="shared" si="32"/>
        <v>0</v>
      </c>
      <c r="EE35" s="64">
        <f t="shared" si="33"/>
        <v>0</v>
      </c>
      <c r="EF35" s="64">
        <f t="shared" si="34"/>
        <v>0</v>
      </c>
      <c r="EG35" s="64">
        <f t="shared" si="35"/>
        <v>0</v>
      </c>
      <c r="EH35" s="64">
        <f t="shared" si="36"/>
        <v>0</v>
      </c>
      <c r="EI35" s="64">
        <f t="shared" si="37"/>
        <v>0</v>
      </c>
      <c r="EJ35" s="64">
        <f t="shared" si="38"/>
        <v>0</v>
      </c>
      <c r="EK35" s="64">
        <f t="shared" si="39"/>
        <v>0</v>
      </c>
      <c r="EL35" s="64">
        <f t="shared" si="40"/>
        <v>0</v>
      </c>
      <c r="EM35" s="64">
        <f t="shared" si="41"/>
        <v>0</v>
      </c>
      <c r="EN35" s="64">
        <f t="shared" si="42"/>
        <v>0</v>
      </c>
      <c r="EO35" s="64">
        <f t="shared" si="43"/>
        <v>0</v>
      </c>
      <c r="EP35" s="64">
        <f t="shared" si="44"/>
        <v>0</v>
      </c>
      <c r="EQ35" s="64">
        <f t="shared" si="45"/>
        <v>0</v>
      </c>
      <c r="ER35" s="64">
        <f t="shared" si="46"/>
        <v>0</v>
      </c>
      <c r="ES35" s="64">
        <f t="shared" si="47"/>
        <v>0</v>
      </c>
      <c r="ET35" s="64">
        <f t="shared" si="48"/>
        <v>0</v>
      </c>
      <c r="EU35" s="64">
        <f t="shared" si="49"/>
        <v>0</v>
      </c>
      <c r="EV35" s="64">
        <f t="shared" si="50"/>
        <v>0</v>
      </c>
      <c r="EW35" s="64">
        <f t="shared" si="51"/>
        <v>0</v>
      </c>
      <c r="EX35" s="64">
        <f t="shared" si="52"/>
        <v>0</v>
      </c>
      <c r="EY35" s="64">
        <f t="shared" si="53"/>
        <v>0</v>
      </c>
      <c r="EZ35" s="64">
        <f t="shared" si="54"/>
        <v>0</v>
      </c>
      <c r="FA35" s="64">
        <f t="shared" si="55"/>
        <v>0</v>
      </c>
      <c r="FB35" s="64">
        <f t="shared" si="56"/>
        <v>0</v>
      </c>
      <c r="FC35" s="64">
        <f t="shared" si="57"/>
        <v>0</v>
      </c>
      <c r="FD35" s="64">
        <f t="shared" si="58"/>
        <v>0</v>
      </c>
      <c r="FE35" s="64">
        <f t="shared" si="59"/>
        <v>0</v>
      </c>
      <c r="FF35" s="64">
        <f t="shared" si="60"/>
        <v>0</v>
      </c>
      <c r="FG35" s="64">
        <f t="shared" si="61"/>
        <v>0</v>
      </c>
      <c r="FH35" s="64">
        <f t="shared" si="62"/>
        <v>0</v>
      </c>
      <c r="FI35" s="64">
        <f t="shared" si="63"/>
        <v>0</v>
      </c>
      <c r="FJ35" s="64">
        <f t="shared" si="64"/>
        <v>0</v>
      </c>
      <c r="FK35" s="64">
        <f t="shared" si="65"/>
        <v>0</v>
      </c>
      <c r="FL35" s="64">
        <f t="shared" si="66"/>
        <v>0</v>
      </c>
      <c r="FM35" s="64">
        <f t="shared" si="67"/>
        <v>0</v>
      </c>
      <c r="FN35" s="64">
        <f t="shared" si="68"/>
        <v>0</v>
      </c>
      <c r="FO35" s="64">
        <f t="shared" si="69"/>
        <v>0</v>
      </c>
      <c r="FP35" s="64">
        <f t="shared" si="70"/>
        <v>0</v>
      </c>
      <c r="FQ35" s="64">
        <f t="shared" si="71"/>
        <v>0</v>
      </c>
      <c r="FR35" s="64">
        <f t="shared" si="72"/>
        <v>0</v>
      </c>
      <c r="FS35" s="64">
        <f t="shared" si="73"/>
        <v>0</v>
      </c>
      <c r="FT35" s="64">
        <f t="shared" si="74"/>
        <v>0</v>
      </c>
      <c r="FU35" s="64">
        <f t="shared" si="75"/>
        <v>0</v>
      </c>
      <c r="FV35" s="64">
        <f t="shared" si="76"/>
        <v>0</v>
      </c>
      <c r="FW35" s="64">
        <f t="shared" si="77"/>
        <v>0</v>
      </c>
      <c r="FX35" s="64">
        <f t="shared" si="78"/>
        <v>0</v>
      </c>
      <c r="FY35" s="64">
        <f t="shared" si="79"/>
        <v>0</v>
      </c>
      <c r="FZ35" s="64">
        <f t="shared" si="80"/>
        <v>0</v>
      </c>
      <c r="GA35" s="64">
        <f t="shared" si="81"/>
        <v>0</v>
      </c>
      <c r="GB35" s="64">
        <f t="shared" si="82"/>
        <v>0</v>
      </c>
      <c r="GC35" s="64">
        <f t="shared" si="83"/>
        <v>0</v>
      </c>
      <c r="GD35" s="64">
        <f t="shared" si="84"/>
        <v>0</v>
      </c>
      <c r="GE35" s="64">
        <f t="shared" si="85"/>
        <v>0</v>
      </c>
      <c r="GF35" s="64">
        <f t="shared" si="86"/>
        <v>0</v>
      </c>
      <c r="GG35" s="64">
        <f t="shared" si="87"/>
        <v>0</v>
      </c>
      <c r="GH35" s="64">
        <f t="shared" si="88"/>
        <v>0</v>
      </c>
      <c r="GI35" s="64">
        <f t="shared" si="89"/>
        <v>0</v>
      </c>
      <c r="GJ35" s="64">
        <f t="shared" si="90"/>
        <v>0</v>
      </c>
      <c r="GK35" s="64">
        <f t="shared" si="91"/>
        <v>0</v>
      </c>
      <c r="GL35" s="64">
        <f t="shared" si="92"/>
        <v>0</v>
      </c>
      <c r="GM35" s="64">
        <f t="shared" si="93"/>
        <v>0</v>
      </c>
      <c r="GN35" s="64">
        <f t="shared" si="94"/>
        <v>0</v>
      </c>
      <c r="GO35" s="64">
        <f t="shared" si="95"/>
        <v>0</v>
      </c>
      <c r="GP35" s="64">
        <f t="shared" si="96"/>
        <v>0</v>
      </c>
      <c r="GQ35" s="64">
        <f t="shared" si="97"/>
        <v>0</v>
      </c>
      <c r="GR35" s="64">
        <f t="shared" si="98"/>
        <v>0</v>
      </c>
      <c r="GS35" s="64">
        <f t="shared" si="99"/>
        <v>0</v>
      </c>
      <c r="GT35" s="64">
        <f t="shared" si="100"/>
        <v>0</v>
      </c>
      <c r="GU35" s="64">
        <f t="shared" si="101"/>
        <v>0</v>
      </c>
      <c r="GV35" s="64">
        <f t="shared" si="102"/>
        <v>0</v>
      </c>
      <c r="GW35" s="59"/>
      <c r="GX35" s="69"/>
      <c r="GY35" s="69"/>
      <c r="GZ35" s="69"/>
      <c r="HA35" s="69"/>
      <c r="HB35" s="69"/>
    </row>
    <row r="36" spans="1:210" ht="16.149999999999999" outlineLevel="1" x14ac:dyDescent="0.35">
      <c r="A36" s="104" t="s">
        <v>89</v>
      </c>
      <c r="B36" s="110"/>
      <c r="C36" s="110"/>
      <c r="D36" s="110"/>
      <c r="E36" s="110"/>
      <c r="F36" s="110"/>
      <c r="G36" s="110"/>
      <c r="H36" s="110"/>
      <c r="I36" s="110"/>
      <c r="J36" s="110"/>
      <c r="K36" s="253"/>
      <c r="L36" s="236">
        <v>0</v>
      </c>
      <c r="M36" s="110">
        <v>0</v>
      </c>
      <c r="N36" s="110">
        <v>0</v>
      </c>
      <c r="O36" s="110">
        <v>0</v>
      </c>
      <c r="P36" s="110">
        <v>0</v>
      </c>
      <c r="Q36" s="110">
        <v>0</v>
      </c>
      <c r="R36" s="110">
        <v>0</v>
      </c>
      <c r="S36" s="110">
        <v>0</v>
      </c>
      <c r="T36" s="110">
        <v>0</v>
      </c>
      <c r="U36" s="110">
        <v>0</v>
      </c>
      <c r="V36" s="110">
        <v>0</v>
      </c>
      <c r="W36" s="110">
        <v>0</v>
      </c>
      <c r="X36" s="110">
        <v>0</v>
      </c>
      <c r="Y36" s="110">
        <v>0</v>
      </c>
      <c r="Z36" s="110">
        <v>0</v>
      </c>
      <c r="AA36" s="110">
        <v>0</v>
      </c>
      <c r="AB36" s="110">
        <v>0</v>
      </c>
      <c r="AC36" s="110">
        <v>0</v>
      </c>
      <c r="AD36" s="110">
        <v>0</v>
      </c>
      <c r="AE36" s="110">
        <v>0</v>
      </c>
      <c r="AF36" s="110">
        <v>0</v>
      </c>
      <c r="AG36" s="110">
        <v>0</v>
      </c>
      <c r="AH36" s="110">
        <v>0</v>
      </c>
      <c r="AI36" s="110">
        <v>0</v>
      </c>
      <c r="AJ36" s="110">
        <v>0</v>
      </c>
      <c r="AK36" s="110">
        <v>0</v>
      </c>
      <c r="AL36" s="110">
        <v>0</v>
      </c>
      <c r="AM36" s="110">
        <v>0</v>
      </c>
      <c r="AN36" s="110">
        <v>0</v>
      </c>
      <c r="AO36" s="110">
        <v>0</v>
      </c>
      <c r="AP36" s="110">
        <v>0</v>
      </c>
      <c r="AQ36" s="110">
        <v>0</v>
      </c>
      <c r="AR36" s="110">
        <v>0</v>
      </c>
      <c r="AS36" s="110">
        <v>0</v>
      </c>
      <c r="AT36" s="110">
        <v>0</v>
      </c>
      <c r="AU36" s="110">
        <v>0</v>
      </c>
      <c r="AV36" s="110">
        <v>0</v>
      </c>
      <c r="AW36" s="110">
        <v>0</v>
      </c>
      <c r="AX36" s="110">
        <v>0</v>
      </c>
      <c r="AY36" s="110">
        <v>0</v>
      </c>
      <c r="AZ36" s="110">
        <v>0</v>
      </c>
      <c r="BA36" s="110">
        <v>0</v>
      </c>
      <c r="BB36" s="110">
        <v>0</v>
      </c>
      <c r="BC36" s="110">
        <v>0</v>
      </c>
      <c r="BD36" s="110">
        <v>0</v>
      </c>
      <c r="BE36" s="110">
        <v>0</v>
      </c>
      <c r="BF36" s="110">
        <v>0</v>
      </c>
      <c r="BG36" s="110">
        <v>0</v>
      </c>
      <c r="BH36" s="110">
        <v>0</v>
      </c>
      <c r="BI36" s="110">
        <v>0</v>
      </c>
      <c r="BJ36" s="110">
        <v>0</v>
      </c>
      <c r="BK36" s="110">
        <v>0</v>
      </c>
      <c r="BL36" s="110">
        <v>0</v>
      </c>
      <c r="BM36" s="110">
        <v>0</v>
      </c>
      <c r="BN36" s="110">
        <v>0</v>
      </c>
      <c r="BO36" s="110">
        <v>0</v>
      </c>
      <c r="BP36" s="110">
        <v>0</v>
      </c>
      <c r="BQ36" s="110">
        <v>0</v>
      </c>
      <c r="BR36" s="110">
        <v>0</v>
      </c>
      <c r="BS36" s="110">
        <v>0</v>
      </c>
      <c r="BT36" s="110">
        <v>0</v>
      </c>
      <c r="BU36" s="110">
        <v>0</v>
      </c>
      <c r="BV36" s="110">
        <v>0</v>
      </c>
      <c r="BW36" s="110">
        <v>0</v>
      </c>
      <c r="BX36" s="110">
        <v>0</v>
      </c>
      <c r="BY36" s="110">
        <v>0</v>
      </c>
      <c r="BZ36" s="110">
        <v>0</v>
      </c>
      <c r="CA36" s="110">
        <v>0</v>
      </c>
      <c r="CB36" s="110">
        <v>0</v>
      </c>
      <c r="CC36" s="110">
        <v>0</v>
      </c>
      <c r="CD36" s="110">
        <v>0</v>
      </c>
      <c r="CE36" s="110">
        <v>0</v>
      </c>
      <c r="CF36" s="110">
        <v>0</v>
      </c>
      <c r="CG36" s="110">
        <v>0</v>
      </c>
      <c r="CH36" s="110">
        <v>0</v>
      </c>
      <c r="CI36" s="110">
        <v>0</v>
      </c>
      <c r="CJ36" s="110">
        <v>0</v>
      </c>
      <c r="CK36" s="110">
        <v>0</v>
      </c>
      <c r="CL36" s="110">
        <v>0</v>
      </c>
      <c r="CM36" s="110">
        <v>0</v>
      </c>
      <c r="CN36" s="110">
        <v>0</v>
      </c>
      <c r="CO36" s="110">
        <v>0</v>
      </c>
      <c r="CP36" s="110">
        <v>0</v>
      </c>
      <c r="CQ36" s="110">
        <v>0</v>
      </c>
      <c r="CR36" s="110">
        <v>0</v>
      </c>
      <c r="CS36" s="110">
        <v>0</v>
      </c>
      <c r="CT36" s="110">
        <v>0</v>
      </c>
      <c r="CU36" s="110">
        <v>0</v>
      </c>
      <c r="CV36" s="110">
        <v>0</v>
      </c>
      <c r="CW36" s="111">
        <v>0</v>
      </c>
      <c r="CX36" s="120">
        <f t="shared" si="2"/>
        <v>0</v>
      </c>
      <c r="CY36" s="120">
        <f t="shared" si="103"/>
        <v>0</v>
      </c>
      <c r="CZ36" s="58">
        <v>1</v>
      </c>
      <c r="DA36" s="64">
        <f t="shared" si="3"/>
        <v>0</v>
      </c>
      <c r="DB36" s="64">
        <f t="shared" si="4"/>
        <v>0</v>
      </c>
      <c r="DC36" s="64">
        <f t="shared" si="5"/>
        <v>0</v>
      </c>
      <c r="DD36" s="64">
        <f t="shared" si="6"/>
        <v>0</v>
      </c>
      <c r="DE36" s="64">
        <f t="shared" si="7"/>
        <v>0</v>
      </c>
      <c r="DF36" s="64">
        <f t="shared" si="8"/>
        <v>0</v>
      </c>
      <c r="DG36" s="64">
        <f t="shared" si="9"/>
        <v>0</v>
      </c>
      <c r="DH36" s="64">
        <f t="shared" si="10"/>
        <v>0</v>
      </c>
      <c r="DI36" s="64">
        <f t="shared" si="11"/>
        <v>0</v>
      </c>
      <c r="DJ36" s="64">
        <f t="shared" si="12"/>
        <v>0</v>
      </c>
      <c r="DK36" s="64">
        <f t="shared" si="13"/>
        <v>0</v>
      </c>
      <c r="DL36" s="64">
        <f t="shared" si="14"/>
        <v>0</v>
      </c>
      <c r="DM36" s="64">
        <f t="shared" si="15"/>
        <v>0</v>
      </c>
      <c r="DN36" s="64">
        <f t="shared" si="16"/>
        <v>0</v>
      </c>
      <c r="DO36" s="64">
        <f t="shared" si="17"/>
        <v>0</v>
      </c>
      <c r="DP36" s="64">
        <f t="shared" si="18"/>
        <v>0</v>
      </c>
      <c r="DQ36" s="64">
        <f t="shared" si="19"/>
        <v>0</v>
      </c>
      <c r="DR36" s="64">
        <f t="shared" si="20"/>
        <v>0</v>
      </c>
      <c r="DS36" s="64">
        <f t="shared" si="21"/>
        <v>0</v>
      </c>
      <c r="DT36" s="64">
        <f t="shared" si="22"/>
        <v>0</v>
      </c>
      <c r="DU36" s="64">
        <f t="shared" si="23"/>
        <v>0</v>
      </c>
      <c r="DV36" s="64">
        <f t="shared" si="24"/>
        <v>0</v>
      </c>
      <c r="DW36" s="64">
        <f t="shared" si="25"/>
        <v>0</v>
      </c>
      <c r="DX36" s="64">
        <f t="shared" si="26"/>
        <v>0</v>
      </c>
      <c r="DY36" s="64">
        <f t="shared" si="27"/>
        <v>0</v>
      </c>
      <c r="DZ36" s="64">
        <f t="shared" si="28"/>
        <v>0</v>
      </c>
      <c r="EA36" s="64">
        <f t="shared" si="29"/>
        <v>0</v>
      </c>
      <c r="EB36" s="64">
        <f t="shared" si="30"/>
        <v>0</v>
      </c>
      <c r="EC36" s="64">
        <f t="shared" si="31"/>
        <v>0</v>
      </c>
      <c r="ED36" s="64">
        <f t="shared" si="32"/>
        <v>0</v>
      </c>
      <c r="EE36" s="64">
        <f t="shared" si="33"/>
        <v>0</v>
      </c>
      <c r="EF36" s="64">
        <f t="shared" si="34"/>
        <v>0</v>
      </c>
      <c r="EG36" s="64">
        <f t="shared" si="35"/>
        <v>0</v>
      </c>
      <c r="EH36" s="64">
        <f t="shared" si="36"/>
        <v>0</v>
      </c>
      <c r="EI36" s="64">
        <f t="shared" si="37"/>
        <v>0</v>
      </c>
      <c r="EJ36" s="64">
        <f t="shared" si="38"/>
        <v>0</v>
      </c>
      <c r="EK36" s="64">
        <f t="shared" si="39"/>
        <v>0</v>
      </c>
      <c r="EL36" s="64">
        <f t="shared" si="40"/>
        <v>0</v>
      </c>
      <c r="EM36" s="64">
        <f t="shared" si="41"/>
        <v>0</v>
      </c>
      <c r="EN36" s="64">
        <f t="shared" si="42"/>
        <v>0</v>
      </c>
      <c r="EO36" s="64">
        <f t="shared" si="43"/>
        <v>0</v>
      </c>
      <c r="EP36" s="64">
        <f t="shared" si="44"/>
        <v>0</v>
      </c>
      <c r="EQ36" s="64">
        <f t="shared" si="45"/>
        <v>0</v>
      </c>
      <c r="ER36" s="64">
        <f t="shared" si="46"/>
        <v>0</v>
      </c>
      <c r="ES36" s="64">
        <f t="shared" si="47"/>
        <v>0</v>
      </c>
      <c r="ET36" s="64">
        <f t="shared" si="48"/>
        <v>0</v>
      </c>
      <c r="EU36" s="64">
        <f t="shared" si="49"/>
        <v>0</v>
      </c>
      <c r="EV36" s="64">
        <f t="shared" si="50"/>
        <v>0</v>
      </c>
      <c r="EW36" s="64">
        <f t="shared" si="51"/>
        <v>0</v>
      </c>
      <c r="EX36" s="64">
        <f t="shared" si="52"/>
        <v>0</v>
      </c>
      <c r="EY36" s="64">
        <f t="shared" si="53"/>
        <v>0</v>
      </c>
      <c r="EZ36" s="64">
        <f t="shared" si="54"/>
        <v>0</v>
      </c>
      <c r="FA36" s="64">
        <f t="shared" si="55"/>
        <v>0</v>
      </c>
      <c r="FB36" s="64">
        <f t="shared" si="56"/>
        <v>0</v>
      </c>
      <c r="FC36" s="64">
        <f t="shared" si="57"/>
        <v>0</v>
      </c>
      <c r="FD36" s="64">
        <f t="shared" si="58"/>
        <v>0</v>
      </c>
      <c r="FE36" s="64">
        <f t="shared" si="59"/>
        <v>0</v>
      </c>
      <c r="FF36" s="64">
        <f t="shared" si="60"/>
        <v>0</v>
      </c>
      <c r="FG36" s="64">
        <f t="shared" si="61"/>
        <v>0</v>
      </c>
      <c r="FH36" s="64">
        <f t="shared" si="62"/>
        <v>0</v>
      </c>
      <c r="FI36" s="64">
        <f t="shared" si="63"/>
        <v>0</v>
      </c>
      <c r="FJ36" s="64">
        <f t="shared" si="64"/>
        <v>0</v>
      </c>
      <c r="FK36" s="64">
        <f t="shared" si="65"/>
        <v>0</v>
      </c>
      <c r="FL36" s="64">
        <f t="shared" si="66"/>
        <v>0</v>
      </c>
      <c r="FM36" s="64">
        <f t="shared" si="67"/>
        <v>0</v>
      </c>
      <c r="FN36" s="64">
        <f t="shared" si="68"/>
        <v>0</v>
      </c>
      <c r="FO36" s="64">
        <f t="shared" si="69"/>
        <v>0</v>
      </c>
      <c r="FP36" s="64">
        <f t="shared" si="70"/>
        <v>0</v>
      </c>
      <c r="FQ36" s="64">
        <f t="shared" si="71"/>
        <v>0</v>
      </c>
      <c r="FR36" s="64">
        <f t="shared" si="72"/>
        <v>0</v>
      </c>
      <c r="FS36" s="64">
        <f t="shared" si="73"/>
        <v>0</v>
      </c>
      <c r="FT36" s="64">
        <f t="shared" si="74"/>
        <v>0</v>
      </c>
      <c r="FU36" s="64">
        <f t="shared" si="75"/>
        <v>0</v>
      </c>
      <c r="FV36" s="64">
        <f t="shared" si="76"/>
        <v>0</v>
      </c>
      <c r="FW36" s="64">
        <f t="shared" si="77"/>
        <v>0</v>
      </c>
      <c r="FX36" s="64">
        <f t="shared" si="78"/>
        <v>0</v>
      </c>
      <c r="FY36" s="64">
        <f t="shared" si="79"/>
        <v>0</v>
      </c>
      <c r="FZ36" s="64">
        <f t="shared" si="80"/>
        <v>0</v>
      </c>
      <c r="GA36" s="64">
        <f t="shared" si="81"/>
        <v>0</v>
      </c>
      <c r="GB36" s="64">
        <f t="shared" si="82"/>
        <v>0</v>
      </c>
      <c r="GC36" s="64">
        <f t="shared" si="83"/>
        <v>0</v>
      </c>
      <c r="GD36" s="64">
        <f t="shared" si="84"/>
        <v>0</v>
      </c>
      <c r="GE36" s="64">
        <f t="shared" si="85"/>
        <v>0</v>
      </c>
      <c r="GF36" s="64">
        <f t="shared" si="86"/>
        <v>0</v>
      </c>
      <c r="GG36" s="64">
        <f t="shared" si="87"/>
        <v>0</v>
      </c>
      <c r="GH36" s="64">
        <f t="shared" si="88"/>
        <v>0</v>
      </c>
      <c r="GI36" s="64">
        <f t="shared" si="89"/>
        <v>0</v>
      </c>
      <c r="GJ36" s="64">
        <f t="shared" si="90"/>
        <v>0</v>
      </c>
      <c r="GK36" s="64">
        <f t="shared" si="91"/>
        <v>0</v>
      </c>
      <c r="GL36" s="64">
        <f t="shared" si="92"/>
        <v>0</v>
      </c>
      <c r="GM36" s="64">
        <f t="shared" si="93"/>
        <v>0</v>
      </c>
      <c r="GN36" s="64">
        <f t="shared" si="94"/>
        <v>0</v>
      </c>
      <c r="GO36" s="64">
        <f t="shared" si="95"/>
        <v>0</v>
      </c>
      <c r="GP36" s="64">
        <f t="shared" si="96"/>
        <v>0</v>
      </c>
      <c r="GQ36" s="64">
        <f t="shared" si="97"/>
        <v>0</v>
      </c>
      <c r="GR36" s="64">
        <f t="shared" si="98"/>
        <v>0</v>
      </c>
      <c r="GS36" s="64">
        <f t="shared" si="99"/>
        <v>0</v>
      </c>
      <c r="GT36" s="64">
        <f t="shared" si="100"/>
        <v>0</v>
      </c>
      <c r="GU36" s="64">
        <f t="shared" si="101"/>
        <v>0</v>
      </c>
      <c r="GV36" s="64">
        <f t="shared" si="102"/>
        <v>0</v>
      </c>
      <c r="GW36" s="59"/>
      <c r="GX36" s="69"/>
      <c r="GY36" s="69"/>
      <c r="GZ36" s="69"/>
      <c r="HA36" s="69"/>
      <c r="HB36" s="69"/>
    </row>
    <row r="37" spans="1:210" ht="16.149999999999999" hidden="1" outlineLevel="1" x14ac:dyDescent="0.35">
      <c r="A37" s="100"/>
      <c r="B37" s="110"/>
      <c r="C37" s="110"/>
      <c r="D37" s="110"/>
      <c r="E37" s="110"/>
      <c r="F37" s="110"/>
      <c r="G37" s="110"/>
      <c r="H37" s="110"/>
      <c r="I37" s="110"/>
      <c r="J37" s="110"/>
      <c r="K37" s="110"/>
      <c r="L37" s="110">
        <v>0</v>
      </c>
      <c r="M37" s="110">
        <v>0</v>
      </c>
      <c r="N37" s="110">
        <v>0</v>
      </c>
      <c r="O37" s="110">
        <v>0</v>
      </c>
      <c r="P37" s="110">
        <v>0</v>
      </c>
      <c r="Q37" s="110">
        <v>0</v>
      </c>
      <c r="R37" s="110">
        <v>0</v>
      </c>
      <c r="S37" s="110">
        <v>0</v>
      </c>
      <c r="T37" s="110">
        <v>0</v>
      </c>
      <c r="U37" s="110">
        <v>0</v>
      </c>
      <c r="V37" s="110">
        <v>0</v>
      </c>
      <c r="W37" s="110">
        <v>0</v>
      </c>
      <c r="X37" s="110">
        <v>0</v>
      </c>
      <c r="Y37" s="110">
        <v>0</v>
      </c>
      <c r="Z37" s="110">
        <v>0</v>
      </c>
      <c r="AA37" s="110">
        <v>0</v>
      </c>
      <c r="AB37" s="110">
        <v>0</v>
      </c>
      <c r="AC37" s="110">
        <v>0</v>
      </c>
      <c r="AD37" s="110">
        <v>0</v>
      </c>
      <c r="AE37" s="110">
        <v>0</v>
      </c>
      <c r="AF37" s="110">
        <v>0</v>
      </c>
      <c r="AG37" s="110">
        <v>0</v>
      </c>
      <c r="AH37" s="110">
        <v>0</v>
      </c>
      <c r="AI37" s="110">
        <v>0</v>
      </c>
      <c r="AJ37" s="110">
        <v>0</v>
      </c>
      <c r="AK37" s="110">
        <v>0</v>
      </c>
      <c r="AL37" s="110">
        <v>0</v>
      </c>
      <c r="AM37" s="110">
        <v>0</v>
      </c>
      <c r="AN37" s="110">
        <v>0</v>
      </c>
      <c r="AO37" s="110">
        <v>0</v>
      </c>
      <c r="AP37" s="110">
        <v>0</v>
      </c>
      <c r="AQ37" s="110">
        <v>0</v>
      </c>
      <c r="AR37" s="110">
        <v>0</v>
      </c>
      <c r="AS37" s="110">
        <v>0</v>
      </c>
      <c r="AT37" s="110">
        <v>0</v>
      </c>
      <c r="AU37" s="110">
        <v>0</v>
      </c>
      <c r="AV37" s="110">
        <v>0</v>
      </c>
      <c r="AW37" s="110">
        <v>0</v>
      </c>
      <c r="AX37" s="110">
        <v>0</v>
      </c>
      <c r="AY37" s="110">
        <v>0</v>
      </c>
      <c r="AZ37" s="110">
        <v>0</v>
      </c>
      <c r="BA37" s="110">
        <v>0</v>
      </c>
      <c r="BB37" s="110">
        <v>0</v>
      </c>
      <c r="BC37" s="110">
        <v>0</v>
      </c>
      <c r="BD37" s="110">
        <v>0</v>
      </c>
      <c r="BE37" s="110">
        <v>0</v>
      </c>
      <c r="BF37" s="110">
        <v>0</v>
      </c>
      <c r="BG37" s="110">
        <v>0</v>
      </c>
      <c r="BH37" s="110">
        <v>0</v>
      </c>
      <c r="BI37" s="110">
        <v>0</v>
      </c>
      <c r="BJ37" s="110">
        <v>0</v>
      </c>
      <c r="BK37" s="110">
        <v>0</v>
      </c>
      <c r="BL37" s="110">
        <v>0</v>
      </c>
      <c r="BM37" s="110">
        <v>0</v>
      </c>
      <c r="BN37" s="110">
        <v>0</v>
      </c>
      <c r="BO37" s="110">
        <v>0</v>
      </c>
      <c r="BP37" s="110">
        <v>0</v>
      </c>
      <c r="BQ37" s="110">
        <v>0</v>
      </c>
      <c r="BR37" s="110">
        <v>0</v>
      </c>
      <c r="BS37" s="110">
        <v>0</v>
      </c>
      <c r="BT37" s="110">
        <v>0</v>
      </c>
      <c r="BU37" s="110">
        <v>0</v>
      </c>
      <c r="BV37" s="110">
        <v>0</v>
      </c>
      <c r="BW37" s="110">
        <v>0</v>
      </c>
      <c r="BX37" s="110">
        <v>0</v>
      </c>
      <c r="BY37" s="110">
        <v>0</v>
      </c>
      <c r="BZ37" s="110">
        <v>0</v>
      </c>
      <c r="CA37" s="110">
        <v>0</v>
      </c>
      <c r="CB37" s="110">
        <v>0</v>
      </c>
      <c r="CC37" s="110">
        <v>0</v>
      </c>
      <c r="CD37" s="110">
        <v>0</v>
      </c>
      <c r="CE37" s="110">
        <v>0</v>
      </c>
      <c r="CF37" s="110">
        <v>0</v>
      </c>
      <c r="CG37" s="110">
        <v>0</v>
      </c>
      <c r="CH37" s="110">
        <v>0</v>
      </c>
      <c r="CI37" s="110">
        <v>0</v>
      </c>
      <c r="CJ37" s="110">
        <v>0</v>
      </c>
      <c r="CK37" s="110">
        <v>0</v>
      </c>
      <c r="CL37" s="110">
        <v>0</v>
      </c>
      <c r="CM37" s="110">
        <v>0</v>
      </c>
      <c r="CN37" s="110">
        <v>0</v>
      </c>
      <c r="CO37" s="110">
        <v>0</v>
      </c>
      <c r="CP37" s="110">
        <v>0</v>
      </c>
      <c r="CQ37" s="110">
        <v>0</v>
      </c>
      <c r="CR37" s="110">
        <v>0</v>
      </c>
      <c r="CS37" s="110">
        <v>0</v>
      </c>
      <c r="CT37" s="110">
        <v>0</v>
      </c>
      <c r="CU37" s="110">
        <v>0</v>
      </c>
      <c r="CV37" s="110">
        <v>0</v>
      </c>
      <c r="CW37" s="111">
        <v>0</v>
      </c>
      <c r="CX37" s="120">
        <f t="shared" si="2"/>
        <v>0</v>
      </c>
      <c r="CY37" s="120">
        <f t="shared" si="103"/>
        <v>0</v>
      </c>
      <c r="CZ37" s="58">
        <v>0</v>
      </c>
      <c r="DA37" s="64">
        <f t="shared" si="3"/>
        <v>0</v>
      </c>
      <c r="DB37" s="64">
        <f t="shared" si="4"/>
        <v>0</v>
      </c>
      <c r="DC37" s="64">
        <f t="shared" si="5"/>
        <v>0</v>
      </c>
      <c r="DD37" s="64">
        <f t="shared" si="6"/>
        <v>0</v>
      </c>
      <c r="DE37" s="64">
        <f t="shared" si="7"/>
        <v>0</v>
      </c>
      <c r="DF37" s="64">
        <f t="shared" si="8"/>
        <v>0</v>
      </c>
      <c r="DG37" s="64">
        <f t="shared" si="9"/>
        <v>0</v>
      </c>
      <c r="DH37" s="64">
        <f t="shared" si="10"/>
        <v>0</v>
      </c>
      <c r="DI37" s="64">
        <f t="shared" si="11"/>
        <v>0</v>
      </c>
      <c r="DJ37" s="64">
        <f t="shared" si="12"/>
        <v>0</v>
      </c>
      <c r="DK37" s="64">
        <f t="shared" si="13"/>
        <v>0</v>
      </c>
      <c r="DL37" s="64">
        <f t="shared" si="14"/>
        <v>0</v>
      </c>
      <c r="DM37" s="64">
        <f t="shared" si="15"/>
        <v>0</v>
      </c>
      <c r="DN37" s="64">
        <f t="shared" si="16"/>
        <v>0</v>
      </c>
      <c r="DO37" s="64">
        <f t="shared" si="17"/>
        <v>0</v>
      </c>
      <c r="DP37" s="64">
        <f t="shared" si="18"/>
        <v>0</v>
      </c>
      <c r="DQ37" s="64">
        <f t="shared" si="19"/>
        <v>0</v>
      </c>
      <c r="DR37" s="64">
        <f t="shared" si="20"/>
        <v>0</v>
      </c>
      <c r="DS37" s="64">
        <f t="shared" si="21"/>
        <v>0</v>
      </c>
      <c r="DT37" s="64">
        <f t="shared" si="22"/>
        <v>0</v>
      </c>
      <c r="DU37" s="64">
        <f t="shared" si="23"/>
        <v>0</v>
      </c>
      <c r="DV37" s="64">
        <f t="shared" si="24"/>
        <v>0</v>
      </c>
      <c r="DW37" s="64">
        <f t="shared" si="25"/>
        <v>0</v>
      </c>
      <c r="DX37" s="64">
        <f t="shared" si="26"/>
        <v>0</v>
      </c>
      <c r="DY37" s="64">
        <f t="shared" si="27"/>
        <v>0</v>
      </c>
      <c r="DZ37" s="64">
        <f t="shared" si="28"/>
        <v>0</v>
      </c>
      <c r="EA37" s="64">
        <f t="shared" si="29"/>
        <v>0</v>
      </c>
      <c r="EB37" s="64">
        <f t="shared" si="30"/>
        <v>0</v>
      </c>
      <c r="EC37" s="64">
        <f t="shared" si="31"/>
        <v>0</v>
      </c>
      <c r="ED37" s="64">
        <f t="shared" si="32"/>
        <v>0</v>
      </c>
      <c r="EE37" s="64">
        <f t="shared" si="33"/>
        <v>0</v>
      </c>
      <c r="EF37" s="64">
        <f t="shared" si="34"/>
        <v>0</v>
      </c>
      <c r="EG37" s="64">
        <f t="shared" si="35"/>
        <v>0</v>
      </c>
      <c r="EH37" s="64">
        <f t="shared" si="36"/>
        <v>0</v>
      </c>
      <c r="EI37" s="64">
        <f t="shared" si="37"/>
        <v>0</v>
      </c>
      <c r="EJ37" s="64">
        <f t="shared" si="38"/>
        <v>0</v>
      </c>
      <c r="EK37" s="64">
        <f t="shared" si="39"/>
        <v>0</v>
      </c>
      <c r="EL37" s="64">
        <f t="shared" si="40"/>
        <v>0</v>
      </c>
      <c r="EM37" s="64">
        <f t="shared" si="41"/>
        <v>0</v>
      </c>
      <c r="EN37" s="64">
        <f t="shared" si="42"/>
        <v>0</v>
      </c>
      <c r="EO37" s="64">
        <f t="shared" si="43"/>
        <v>0</v>
      </c>
      <c r="EP37" s="64">
        <f t="shared" si="44"/>
        <v>0</v>
      </c>
      <c r="EQ37" s="64">
        <f t="shared" si="45"/>
        <v>0</v>
      </c>
      <c r="ER37" s="64">
        <f t="shared" si="46"/>
        <v>0</v>
      </c>
      <c r="ES37" s="64">
        <f t="shared" si="47"/>
        <v>0</v>
      </c>
      <c r="ET37" s="64">
        <f t="shared" si="48"/>
        <v>0</v>
      </c>
      <c r="EU37" s="64">
        <f t="shared" si="49"/>
        <v>0</v>
      </c>
      <c r="EV37" s="64">
        <f t="shared" si="50"/>
        <v>0</v>
      </c>
      <c r="EW37" s="64">
        <f t="shared" si="51"/>
        <v>0</v>
      </c>
      <c r="EX37" s="64">
        <f t="shared" si="52"/>
        <v>0</v>
      </c>
      <c r="EY37" s="64">
        <f t="shared" si="53"/>
        <v>0</v>
      </c>
      <c r="EZ37" s="64">
        <f t="shared" si="54"/>
        <v>0</v>
      </c>
      <c r="FA37" s="64">
        <f t="shared" si="55"/>
        <v>0</v>
      </c>
      <c r="FB37" s="64">
        <f t="shared" si="56"/>
        <v>0</v>
      </c>
      <c r="FC37" s="64">
        <f t="shared" si="57"/>
        <v>0</v>
      </c>
      <c r="FD37" s="64">
        <f t="shared" si="58"/>
        <v>0</v>
      </c>
      <c r="FE37" s="64">
        <f t="shared" si="59"/>
        <v>0</v>
      </c>
      <c r="FF37" s="64">
        <f t="shared" si="60"/>
        <v>0</v>
      </c>
      <c r="FG37" s="64">
        <f t="shared" si="61"/>
        <v>0</v>
      </c>
      <c r="FH37" s="64">
        <f t="shared" si="62"/>
        <v>0</v>
      </c>
      <c r="FI37" s="64">
        <f t="shared" si="63"/>
        <v>0</v>
      </c>
      <c r="FJ37" s="64">
        <f t="shared" si="64"/>
        <v>0</v>
      </c>
      <c r="FK37" s="64">
        <f t="shared" si="65"/>
        <v>0</v>
      </c>
      <c r="FL37" s="64">
        <f t="shared" si="66"/>
        <v>0</v>
      </c>
      <c r="FM37" s="64">
        <f t="shared" si="67"/>
        <v>0</v>
      </c>
      <c r="FN37" s="64">
        <f t="shared" si="68"/>
        <v>0</v>
      </c>
      <c r="FO37" s="64">
        <f t="shared" si="69"/>
        <v>0</v>
      </c>
      <c r="FP37" s="64">
        <f t="shared" si="70"/>
        <v>0</v>
      </c>
      <c r="FQ37" s="64">
        <f t="shared" si="71"/>
        <v>0</v>
      </c>
      <c r="FR37" s="64">
        <f t="shared" si="72"/>
        <v>0</v>
      </c>
      <c r="FS37" s="64">
        <f t="shared" si="73"/>
        <v>0</v>
      </c>
      <c r="FT37" s="64">
        <f t="shared" si="74"/>
        <v>0</v>
      </c>
      <c r="FU37" s="64">
        <f t="shared" si="75"/>
        <v>0</v>
      </c>
      <c r="FV37" s="64">
        <f t="shared" si="76"/>
        <v>0</v>
      </c>
      <c r="FW37" s="64">
        <f t="shared" si="77"/>
        <v>0</v>
      </c>
      <c r="FX37" s="64">
        <f t="shared" si="78"/>
        <v>0</v>
      </c>
      <c r="FY37" s="64">
        <f t="shared" si="79"/>
        <v>0</v>
      </c>
      <c r="FZ37" s="64">
        <f t="shared" si="80"/>
        <v>0</v>
      </c>
      <c r="GA37" s="64">
        <f t="shared" si="81"/>
        <v>0</v>
      </c>
      <c r="GB37" s="64">
        <f t="shared" si="82"/>
        <v>0</v>
      </c>
      <c r="GC37" s="64">
        <f t="shared" si="83"/>
        <v>0</v>
      </c>
      <c r="GD37" s="64">
        <f t="shared" si="84"/>
        <v>0</v>
      </c>
      <c r="GE37" s="64">
        <f t="shared" si="85"/>
        <v>0</v>
      </c>
      <c r="GF37" s="64">
        <f t="shared" si="86"/>
        <v>0</v>
      </c>
      <c r="GG37" s="64">
        <f t="shared" si="87"/>
        <v>0</v>
      </c>
      <c r="GH37" s="64">
        <f t="shared" si="88"/>
        <v>0</v>
      </c>
      <c r="GI37" s="64">
        <f t="shared" si="89"/>
        <v>0</v>
      </c>
      <c r="GJ37" s="64">
        <f t="shared" si="90"/>
        <v>0</v>
      </c>
      <c r="GK37" s="64">
        <f t="shared" si="91"/>
        <v>0</v>
      </c>
      <c r="GL37" s="64">
        <f t="shared" si="92"/>
        <v>0</v>
      </c>
      <c r="GM37" s="64">
        <f t="shared" si="93"/>
        <v>0</v>
      </c>
      <c r="GN37" s="64">
        <f t="shared" si="94"/>
        <v>0</v>
      </c>
      <c r="GO37" s="64">
        <f t="shared" si="95"/>
        <v>0</v>
      </c>
      <c r="GP37" s="64">
        <f t="shared" si="96"/>
        <v>0</v>
      </c>
      <c r="GQ37" s="64">
        <f t="shared" si="97"/>
        <v>0</v>
      </c>
      <c r="GR37" s="64">
        <f t="shared" si="98"/>
        <v>0</v>
      </c>
      <c r="GS37" s="64">
        <f t="shared" si="99"/>
        <v>0</v>
      </c>
      <c r="GT37" s="64">
        <f t="shared" si="100"/>
        <v>0</v>
      </c>
      <c r="GU37" s="64">
        <f t="shared" si="101"/>
        <v>0</v>
      </c>
      <c r="GV37" s="64">
        <f t="shared" si="102"/>
        <v>0</v>
      </c>
      <c r="GW37" s="59"/>
      <c r="GX37" s="69"/>
      <c r="GY37" s="69"/>
      <c r="GZ37" s="69"/>
      <c r="HA37" s="69"/>
      <c r="HB37" s="69"/>
    </row>
    <row r="38" spans="1:210" ht="16.899999999999999" hidden="1" outlineLevel="1" thickBot="1" x14ac:dyDescent="0.4">
      <c r="A38" s="101"/>
      <c r="B38" s="254"/>
      <c r="C38" s="115"/>
      <c r="D38" s="115"/>
      <c r="E38" s="115"/>
      <c r="F38" s="115"/>
      <c r="G38" s="115"/>
      <c r="H38" s="115"/>
      <c r="I38" s="115"/>
      <c r="J38" s="115"/>
      <c r="K38" s="115"/>
      <c r="L38" s="115">
        <v>0</v>
      </c>
      <c r="M38" s="115">
        <v>0</v>
      </c>
      <c r="N38" s="115">
        <v>0</v>
      </c>
      <c r="O38" s="115">
        <v>0</v>
      </c>
      <c r="P38" s="115">
        <v>0</v>
      </c>
      <c r="Q38" s="115">
        <v>0</v>
      </c>
      <c r="R38" s="115">
        <v>0</v>
      </c>
      <c r="S38" s="115">
        <v>0</v>
      </c>
      <c r="T38" s="115">
        <v>0</v>
      </c>
      <c r="U38" s="115">
        <v>0</v>
      </c>
      <c r="V38" s="115">
        <v>0</v>
      </c>
      <c r="W38" s="115">
        <v>0</v>
      </c>
      <c r="X38" s="115">
        <v>0</v>
      </c>
      <c r="Y38" s="115">
        <v>0</v>
      </c>
      <c r="Z38" s="115">
        <v>0</v>
      </c>
      <c r="AA38" s="115">
        <v>0</v>
      </c>
      <c r="AB38" s="115">
        <v>0</v>
      </c>
      <c r="AC38" s="115">
        <v>0</v>
      </c>
      <c r="AD38" s="115">
        <v>0</v>
      </c>
      <c r="AE38" s="115">
        <v>0</v>
      </c>
      <c r="AF38" s="115">
        <v>0</v>
      </c>
      <c r="AG38" s="115">
        <v>0</v>
      </c>
      <c r="AH38" s="115">
        <v>0</v>
      </c>
      <c r="AI38" s="115">
        <v>0</v>
      </c>
      <c r="AJ38" s="115">
        <v>0</v>
      </c>
      <c r="AK38" s="115">
        <v>0</v>
      </c>
      <c r="AL38" s="115">
        <v>0</v>
      </c>
      <c r="AM38" s="115">
        <v>0</v>
      </c>
      <c r="AN38" s="115">
        <v>0</v>
      </c>
      <c r="AO38" s="115">
        <v>0</v>
      </c>
      <c r="AP38" s="115">
        <v>0</v>
      </c>
      <c r="AQ38" s="115">
        <v>0</v>
      </c>
      <c r="AR38" s="115">
        <v>0</v>
      </c>
      <c r="AS38" s="115">
        <v>0</v>
      </c>
      <c r="AT38" s="115">
        <v>0</v>
      </c>
      <c r="AU38" s="115">
        <v>0</v>
      </c>
      <c r="AV38" s="115">
        <v>0</v>
      </c>
      <c r="AW38" s="115">
        <v>0</v>
      </c>
      <c r="AX38" s="115">
        <v>0</v>
      </c>
      <c r="AY38" s="115">
        <v>0</v>
      </c>
      <c r="AZ38" s="115">
        <v>0</v>
      </c>
      <c r="BA38" s="115">
        <v>0</v>
      </c>
      <c r="BB38" s="115">
        <v>0</v>
      </c>
      <c r="BC38" s="115">
        <v>0</v>
      </c>
      <c r="BD38" s="115">
        <v>0</v>
      </c>
      <c r="BE38" s="115">
        <v>0</v>
      </c>
      <c r="BF38" s="115">
        <v>0</v>
      </c>
      <c r="BG38" s="115">
        <v>0</v>
      </c>
      <c r="BH38" s="115">
        <v>0</v>
      </c>
      <c r="BI38" s="115">
        <v>0</v>
      </c>
      <c r="BJ38" s="115">
        <v>0</v>
      </c>
      <c r="BK38" s="115">
        <v>0</v>
      </c>
      <c r="BL38" s="115">
        <v>0</v>
      </c>
      <c r="BM38" s="115">
        <v>0</v>
      </c>
      <c r="BN38" s="115">
        <v>0</v>
      </c>
      <c r="BO38" s="115">
        <v>0</v>
      </c>
      <c r="BP38" s="115">
        <v>0</v>
      </c>
      <c r="BQ38" s="115">
        <v>0</v>
      </c>
      <c r="BR38" s="115">
        <v>0</v>
      </c>
      <c r="BS38" s="115">
        <v>0</v>
      </c>
      <c r="BT38" s="115">
        <v>0</v>
      </c>
      <c r="BU38" s="115">
        <v>0</v>
      </c>
      <c r="BV38" s="115">
        <v>0</v>
      </c>
      <c r="BW38" s="115">
        <v>0</v>
      </c>
      <c r="BX38" s="115">
        <v>0</v>
      </c>
      <c r="BY38" s="115">
        <v>0</v>
      </c>
      <c r="BZ38" s="115">
        <v>0</v>
      </c>
      <c r="CA38" s="115">
        <v>0</v>
      </c>
      <c r="CB38" s="115">
        <v>0</v>
      </c>
      <c r="CC38" s="115">
        <v>0</v>
      </c>
      <c r="CD38" s="115">
        <v>0</v>
      </c>
      <c r="CE38" s="115">
        <v>0</v>
      </c>
      <c r="CF38" s="115">
        <v>0</v>
      </c>
      <c r="CG38" s="115">
        <v>0</v>
      </c>
      <c r="CH38" s="115">
        <v>0</v>
      </c>
      <c r="CI38" s="115">
        <v>0</v>
      </c>
      <c r="CJ38" s="115">
        <v>0</v>
      </c>
      <c r="CK38" s="115">
        <v>0</v>
      </c>
      <c r="CL38" s="115">
        <v>0</v>
      </c>
      <c r="CM38" s="115">
        <v>0</v>
      </c>
      <c r="CN38" s="115">
        <v>0</v>
      </c>
      <c r="CO38" s="115">
        <v>0</v>
      </c>
      <c r="CP38" s="115">
        <v>0</v>
      </c>
      <c r="CQ38" s="115">
        <v>0</v>
      </c>
      <c r="CR38" s="115">
        <v>0</v>
      </c>
      <c r="CS38" s="115">
        <v>0</v>
      </c>
      <c r="CT38" s="115">
        <v>0</v>
      </c>
      <c r="CU38" s="115">
        <v>0</v>
      </c>
      <c r="CV38" s="115">
        <v>0</v>
      </c>
      <c r="CW38" s="116">
        <v>0</v>
      </c>
      <c r="CX38" s="121">
        <f t="shared" si="2"/>
        <v>0</v>
      </c>
      <c r="CY38" s="121">
        <f t="shared" si="103"/>
        <v>0</v>
      </c>
      <c r="CZ38" s="58">
        <v>0</v>
      </c>
      <c r="DA38" s="64">
        <f t="shared" si="3"/>
        <v>0</v>
      </c>
      <c r="DB38" s="64">
        <f t="shared" si="4"/>
        <v>0</v>
      </c>
      <c r="DC38" s="64">
        <f t="shared" si="5"/>
        <v>0</v>
      </c>
      <c r="DD38" s="64">
        <f t="shared" si="6"/>
        <v>0</v>
      </c>
      <c r="DE38" s="64">
        <f t="shared" si="7"/>
        <v>0</v>
      </c>
      <c r="DF38" s="64">
        <f t="shared" si="8"/>
        <v>0</v>
      </c>
      <c r="DG38" s="64">
        <f t="shared" si="9"/>
        <v>0</v>
      </c>
      <c r="DH38" s="64">
        <f t="shared" si="10"/>
        <v>0</v>
      </c>
      <c r="DI38" s="64">
        <f t="shared" si="11"/>
        <v>0</v>
      </c>
      <c r="DJ38" s="64">
        <f t="shared" si="12"/>
        <v>0</v>
      </c>
      <c r="DK38" s="64">
        <f t="shared" si="13"/>
        <v>0</v>
      </c>
      <c r="DL38" s="64">
        <f t="shared" si="14"/>
        <v>0</v>
      </c>
      <c r="DM38" s="64">
        <f t="shared" si="15"/>
        <v>0</v>
      </c>
      <c r="DN38" s="64">
        <f t="shared" si="16"/>
        <v>0</v>
      </c>
      <c r="DO38" s="64">
        <f t="shared" si="17"/>
        <v>0</v>
      </c>
      <c r="DP38" s="64">
        <f t="shared" si="18"/>
        <v>0</v>
      </c>
      <c r="DQ38" s="64">
        <f t="shared" si="19"/>
        <v>0</v>
      </c>
      <c r="DR38" s="64">
        <f t="shared" si="20"/>
        <v>0</v>
      </c>
      <c r="DS38" s="64">
        <f t="shared" si="21"/>
        <v>0</v>
      </c>
      <c r="DT38" s="64">
        <f t="shared" si="22"/>
        <v>0</v>
      </c>
      <c r="DU38" s="64">
        <f t="shared" si="23"/>
        <v>0</v>
      </c>
      <c r="DV38" s="64">
        <f t="shared" si="24"/>
        <v>0</v>
      </c>
      <c r="DW38" s="64">
        <f t="shared" si="25"/>
        <v>0</v>
      </c>
      <c r="DX38" s="64">
        <f t="shared" si="26"/>
        <v>0</v>
      </c>
      <c r="DY38" s="64">
        <f t="shared" si="27"/>
        <v>0</v>
      </c>
      <c r="DZ38" s="64">
        <f t="shared" si="28"/>
        <v>0</v>
      </c>
      <c r="EA38" s="64">
        <f t="shared" si="29"/>
        <v>0</v>
      </c>
      <c r="EB38" s="64">
        <f t="shared" si="30"/>
        <v>0</v>
      </c>
      <c r="EC38" s="64">
        <f t="shared" si="31"/>
        <v>0</v>
      </c>
      <c r="ED38" s="64">
        <f t="shared" si="32"/>
        <v>0</v>
      </c>
      <c r="EE38" s="64">
        <f t="shared" si="33"/>
        <v>0</v>
      </c>
      <c r="EF38" s="64">
        <f t="shared" si="34"/>
        <v>0</v>
      </c>
      <c r="EG38" s="64">
        <f t="shared" si="35"/>
        <v>0</v>
      </c>
      <c r="EH38" s="64">
        <f t="shared" si="36"/>
        <v>0</v>
      </c>
      <c r="EI38" s="64">
        <f t="shared" si="37"/>
        <v>0</v>
      </c>
      <c r="EJ38" s="64">
        <f t="shared" si="38"/>
        <v>0</v>
      </c>
      <c r="EK38" s="64">
        <f t="shared" si="39"/>
        <v>0</v>
      </c>
      <c r="EL38" s="64">
        <f t="shared" si="40"/>
        <v>0</v>
      </c>
      <c r="EM38" s="64">
        <f t="shared" si="41"/>
        <v>0</v>
      </c>
      <c r="EN38" s="64">
        <f t="shared" si="42"/>
        <v>0</v>
      </c>
      <c r="EO38" s="64">
        <f t="shared" si="43"/>
        <v>0</v>
      </c>
      <c r="EP38" s="64">
        <f t="shared" si="44"/>
        <v>0</v>
      </c>
      <c r="EQ38" s="64">
        <f t="shared" si="45"/>
        <v>0</v>
      </c>
      <c r="ER38" s="64">
        <f t="shared" si="46"/>
        <v>0</v>
      </c>
      <c r="ES38" s="64">
        <f t="shared" si="47"/>
        <v>0</v>
      </c>
      <c r="ET38" s="64">
        <f t="shared" si="48"/>
        <v>0</v>
      </c>
      <c r="EU38" s="64">
        <f t="shared" si="49"/>
        <v>0</v>
      </c>
      <c r="EV38" s="64">
        <f t="shared" si="50"/>
        <v>0</v>
      </c>
      <c r="EW38" s="64">
        <f t="shared" si="51"/>
        <v>0</v>
      </c>
      <c r="EX38" s="64">
        <f t="shared" si="52"/>
        <v>0</v>
      </c>
      <c r="EY38" s="64">
        <f t="shared" si="53"/>
        <v>0</v>
      </c>
      <c r="EZ38" s="64">
        <f t="shared" si="54"/>
        <v>0</v>
      </c>
      <c r="FA38" s="64">
        <f t="shared" si="55"/>
        <v>0</v>
      </c>
      <c r="FB38" s="64">
        <f t="shared" si="56"/>
        <v>0</v>
      </c>
      <c r="FC38" s="64">
        <f t="shared" si="57"/>
        <v>0</v>
      </c>
      <c r="FD38" s="64">
        <f t="shared" si="58"/>
        <v>0</v>
      </c>
      <c r="FE38" s="64">
        <f t="shared" si="59"/>
        <v>0</v>
      </c>
      <c r="FF38" s="64">
        <f t="shared" si="60"/>
        <v>0</v>
      </c>
      <c r="FG38" s="64">
        <f t="shared" si="61"/>
        <v>0</v>
      </c>
      <c r="FH38" s="64">
        <f t="shared" si="62"/>
        <v>0</v>
      </c>
      <c r="FI38" s="64">
        <f t="shared" si="63"/>
        <v>0</v>
      </c>
      <c r="FJ38" s="64">
        <f t="shared" si="64"/>
        <v>0</v>
      </c>
      <c r="FK38" s="64">
        <f t="shared" si="65"/>
        <v>0</v>
      </c>
      <c r="FL38" s="64">
        <f t="shared" si="66"/>
        <v>0</v>
      </c>
      <c r="FM38" s="64">
        <f t="shared" si="67"/>
        <v>0</v>
      </c>
      <c r="FN38" s="64">
        <f t="shared" si="68"/>
        <v>0</v>
      </c>
      <c r="FO38" s="64">
        <f t="shared" si="69"/>
        <v>0</v>
      </c>
      <c r="FP38" s="64">
        <f t="shared" si="70"/>
        <v>0</v>
      </c>
      <c r="FQ38" s="64">
        <f t="shared" si="71"/>
        <v>0</v>
      </c>
      <c r="FR38" s="64">
        <f t="shared" si="72"/>
        <v>0</v>
      </c>
      <c r="FS38" s="64">
        <f t="shared" si="73"/>
        <v>0</v>
      </c>
      <c r="FT38" s="64">
        <f t="shared" si="74"/>
        <v>0</v>
      </c>
      <c r="FU38" s="64">
        <f t="shared" si="75"/>
        <v>0</v>
      </c>
      <c r="FV38" s="64">
        <f t="shared" si="76"/>
        <v>0</v>
      </c>
      <c r="FW38" s="64">
        <f t="shared" si="77"/>
        <v>0</v>
      </c>
      <c r="FX38" s="64">
        <f t="shared" si="78"/>
        <v>0</v>
      </c>
      <c r="FY38" s="64">
        <f t="shared" si="79"/>
        <v>0</v>
      </c>
      <c r="FZ38" s="64">
        <f t="shared" si="80"/>
        <v>0</v>
      </c>
      <c r="GA38" s="64">
        <f t="shared" si="81"/>
        <v>0</v>
      </c>
      <c r="GB38" s="64">
        <f t="shared" si="82"/>
        <v>0</v>
      </c>
      <c r="GC38" s="64">
        <f t="shared" si="83"/>
        <v>0</v>
      </c>
      <c r="GD38" s="64">
        <f t="shared" si="84"/>
        <v>0</v>
      </c>
      <c r="GE38" s="64">
        <f t="shared" si="85"/>
        <v>0</v>
      </c>
      <c r="GF38" s="64">
        <f t="shared" si="86"/>
        <v>0</v>
      </c>
      <c r="GG38" s="64">
        <f t="shared" si="87"/>
        <v>0</v>
      </c>
      <c r="GH38" s="64">
        <f t="shared" si="88"/>
        <v>0</v>
      </c>
      <c r="GI38" s="64">
        <f t="shared" si="89"/>
        <v>0</v>
      </c>
      <c r="GJ38" s="64">
        <f t="shared" si="90"/>
        <v>0</v>
      </c>
      <c r="GK38" s="64">
        <f t="shared" si="91"/>
        <v>0</v>
      </c>
      <c r="GL38" s="64">
        <f t="shared" si="92"/>
        <v>0</v>
      </c>
      <c r="GM38" s="64">
        <f t="shared" si="93"/>
        <v>0</v>
      </c>
      <c r="GN38" s="64">
        <f t="shared" si="94"/>
        <v>0</v>
      </c>
      <c r="GO38" s="64">
        <f t="shared" si="95"/>
        <v>0</v>
      </c>
      <c r="GP38" s="64">
        <f t="shared" si="96"/>
        <v>0</v>
      </c>
      <c r="GQ38" s="64">
        <f t="shared" si="97"/>
        <v>0</v>
      </c>
      <c r="GR38" s="64">
        <f t="shared" si="98"/>
        <v>0</v>
      </c>
      <c r="GS38" s="64">
        <f t="shared" si="99"/>
        <v>0</v>
      </c>
      <c r="GT38" s="64">
        <f t="shared" si="100"/>
        <v>0</v>
      </c>
      <c r="GU38" s="64">
        <f t="shared" si="101"/>
        <v>0</v>
      </c>
      <c r="GV38" s="64">
        <f t="shared" si="102"/>
        <v>0</v>
      </c>
      <c r="GW38" s="59"/>
      <c r="GX38" s="69"/>
      <c r="GY38" s="69"/>
      <c r="GZ38" s="69"/>
      <c r="HA38" s="69"/>
      <c r="HB38" s="69"/>
    </row>
    <row r="39" spans="1:210" ht="16.149999999999999" collapsed="1" x14ac:dyDescent="0.35">
      <c r="A39" s="65"/>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112"/>
      <c r="CY39" s="112"/>
      <c r="CZ39" s="58"/>
      <c r="DA39" s="64">
        <f t="shared" ref="DA39:EF39" si="107">SUM(DA5:DA38)</f>
        <v>235.93810634356362</v>
      </c>
      <c r="DB39" s="64">
        <f t="shared" si="107"/>
        <v>217.1762126871273</v>
      </c>
      <c r="DC39" s="64">
        <f t="shared" si="107"/>
        <v>282.41431903069088</v>
      </c>
      <c r="DD39" s="64">
        <f t="shared" si="107"/>
        <v>347.65242537425456</v>
      </c>
      <c r="DE39" s="64">
        <f t="shared" si="107"/>
        <v>412.89053171781825</v>
      </c>
      <c r="DF39" s="64">
        <f t="shared" si="107"/>
        <v>478.12863806138193</v>
      </c>
      <c r="DG39" s="64">
        <f t="shared" si="107"/>
        <v>543.36674440494562</v>
      </c>
      <c r="DH39" s="64">
        <f t="shared" si="107"/>
        <v>608.60485074850931</v>
      </c>
      <c r="DI39" s="64">
        <f t="shared" si="107"/>
        <v>673.84295709207299</v>
      </c>
      <c r="DJ39" s="64">
        <f t="shared" si="107"/>
        <v>739.08106343563668</v>
      </c>
      <c r="DK39" s="64">
        <f t="shared" si="107"/>
        <v>804.31916977920037</v>
      </c>
      <c r="DL39" s="64">
        <f t="shared" si="107"/>
        <v>0</v>
      </c>
      <c r="DM39" s="64">
        <f t="shared" si="107"/>
        <v>0</v>
      </c>
      <c r="DN39" s="64">
        <f t="shared" si="107"/>
        <v>0</v>
      </c>
      <c r="DO39" s="64">
        <f t="shared" si="107"/>
        <v>0</v>
      </c>
      <c r="DP39" s="64">
        <f t="shared" si="107"/>
        <v>0</v>
      </c>
      <c r="DQ39" s="64">
        <f t="shared" si="107"/>
        <v>0</v>
      </c>
      <c r="DR39" s="64">
        <f t="shared" si="107"/>
        <v>0</v>
      </c>
      <c r="DS39" s="64">
        <f t="shared" si="107"/>
        <v>0</v>
      </c>
      <c r="DT39" s="64">
        <f t="shared" si="107"/>
        <v>0</v>
      </c>
      <c r="DU39" s="64">
        <f t="shared" si="107"/>
        <v>0</v>
      </c>
      <c r="DV39" s="64">
        <f t="shared" si="107"/>
        <v>0</v>
      </c>
      <c r="DW39" s="64">
        <f t="shared" si="107"/>
        <v>0</v>
      </c>
      <c r="DX39" s="64">
        <f t="shared" si="107"/>
        <v>0</v>
      </c>
      <c r="DY39" s="64">
        <f t="shared" si="107"/>
        <v>0</v>
      </c>
      <c r="DZ39" s="64">
        <f t="shared" si="107"/>
        <v>0</v>
      </c>
      <c r="EA39" s="64">
        <f t="shared" si="107"/>
        <v>0</v>
      </c>
      <c r="EB39" s="64">
        <f t="shared" si="107"/>
        <v>0</v>
      </c>
      <c r="EC39" s="64">
        <f t="shared" si="107"/>
        <v>0</v>
      </c>
      <c r="ED39" s="64">
        <f t="shared" si="107"/>
        <v>0</v>
      </c>
      <c r="EE39" s="64">
        <f t="shared" si="107"/>
        <v>0</v>
      </c>
      <c r="EF39" s="64">
        <f t="shared" si="107"/>
        <v>0</v>
      </c>
      <c r="EG39" s="64">
        <f t="shared" ref="EG39:FL39" si="108">SUM(EG5:EG38)</f>
        <v>0</v>
      </c>
      <c r="EH39" s="64">
        <f t="shared" si="108"/>
        <v>0</v>
      </c>
      <c r="EI39" s="64">
        <f t="shared" si="108"/>
        <v>0</v>
      </c>
      <c r="EJ39" s="64">
        <f t="shared" si="108"/>
        <v>0</v>
      </c>
      <c r="EK39" s="64">
        <f t="shared" si="108"/>
        <v>0</v>
      </c>
      <c r="EL39" s="64">
        <f t="shared" si="108"/>
        <v>0</v>
      </c>
      <c r="EM39" s="64">
        <f t="shared" si="108"/>
        <v>0</v>
      </c>
      <c r="EN39" s="64">
        <f t="shared" si="108"/>
        <v>0</v>
      </c>
      <c r="EO39" s="64">
        <f t="shared" si="108"/>
        <v>0</v>
      </c>
      <c r="EP39" s="64">
        <f t="shared" si="108"/>
        <v>0</v>
      </c>
      <c r="EQ39" s="64">
        <f t="shared" si="108"/>
        <v>0</v>
      </c>
      <c r="ER39" s="64">
        <f t="shared" si="108"/>
        <v>0</v>
      </c>
      <c r="ES39" s="64">
        <f t="shared" si="108"/>
        <v>0</v>
      </c>
      <c r="ET39" s="64">
        <f t="shared" si="108"/>
        <v>0</v>
      </c>
      <c r="EU39" s="64">
        <f t="shared" si="108"/>
        <v>0</v>
      </c>
      <c r="EV39" s="64">
        <f t="shared" si="108"/>
        <v>0</v>
      </c>
      <c r="EW39" s="64">
        <f t="shared" si="108"/>
        <v>0</v>
      </c>
      <c r="EX39" s="64">
        <f t="shared" si="108"/>
        <v>0</v>
      </c>
      <c r="EY39" s="64">
        <f t="shared" si="108"/>
        <v>0</v>
      </c>
      <c r="EZ39" s="64">
        <f t="shared" si="108"/>
        <v>0</v>
      </c>
      <c r="FA39" s="64">
        <f t="shared" si="108"/>
        <v>0</v>
      </c>
      <c r="FB39" s="64">
        <f t="shared" si="108"/>
        <v>0</v>
      </c>
      <c r="FC39" s="64">
        <f t="shared" si="108"/>
        <v>0</v>
      </c>
      <c r="FD39" s="64">
        <f t="shared" si="108"/>
        <v>0</v>
      </c>
      <c r="FE39" s="64">
        <f t="shared" si="108"/>
        <v>0</v>
      </c>
      <c r="FF39" s="64">
        <f t="shared" si="108"/>
        <v>0</v>
      </c>
      <c r="FG39" s="64">
        <f t="shared" si="108"/>
        <v>0</v>
      </c>
      <c r="FH39" s="64">
        <f t="shared" si="108"/>
        <v>0</v>
      </c>
      <c r="FI39" s="64">
        <f t="shared" si="108"/>
        <v>0</v>
      </c>
      <c r="FJ39" s="64">
        <f t="shared" si="108"/>
        <v>0</v>
      </c>
      <c r="FK39" s="64">
        <f t="shared" si="108"/>
        <v>0</v>
      </c>
      <c r="FL39" s="64">
        <f t="shared" si="108"/>
        <v>0</v>
      </c>
      <c r="FM39" s="64">
        <f t="shared" ref="FM39:GR39" si="109">SUM(FM5:FM38)</f>
        <v>0</v>
      </c>
      <c r="FN39" s="64">
        <f t="shared" si="109"/>
        <v>0</v>
      </c>
      <c r="FO39" s="64">
        <f t="shared" si="109"/>
        <v>0</v>
      </c>
      <c r="FP39" s="64">
        <f t="shared" si="109"/>
        <v>0</v>
      </c>
      <c r="FQ39" s="64">
        <f t="shared" si="109"/>
        <v>0</v>
      </c>
      <c r="FR39" s="64">
        <f t="shared" si="109"/>
        <v>0</v>
      </c>
      <c r="FS39" s="64">
        <f t="shared" si="109"/>
        <v>0</v>
      </c>
      <c r="FT39" s="64">
        <f t="shared" si="109"/>
        <v>0</v>
      </c>
      <c r="FU39" s="64">
        <f t="shared" si="109"/>
        <v>0</v>
      </c>
      <c r="FV39" s="64">
        <f t="shared" si="109"/>
        <v>0</v>
      </c>
      <c r="FW39" s="64">
        <f t="shared" si="109"/>
        <v>0</v>
      </c>
      <c r="FX39" s="64">
        <f t="shared" si="109"/>
        <v>0</v>
      </c>
      <c r="FY39" s="64">
        <f t="shared" si="109"/>
        <v>0</v>
      </c>
      <c r="FZ39" s="64">
        <f t="shared" si="109"/>
        <v>0</v>
      </c>
      <c r="GA39" s="64">
        <f t="shared" si="109"/>
        <v>0</v>
      </c>
      <c r="GB39" s="64">
        <f t="shared" si="109"/>
        <v>0</v>
      </c>
      <c r="GC39" s="64">
        <f t="shared" si="109"/>
        <v>0</v>
      </c>
      <c r="GD39" s="64">
        <f t="shared" si="109"/>
        <v>0</v>
      </c>
      <c r="GE39" s="64">
        <f t="shared" si="109"/>
        <v>0</v>
      </c>
      <c r="GF39" s="64">
        <f t="shared" si="109"/>
        <v>0</v>
      </c>
      <c r="GG39" s="64">
        <f t="shared" si="109"/>
        <v>0</v>
      </c>
      <c r="GH39" s="64">
        <f t="shared" si="109"/>
        <v>0</v>
      </c>
      <c r="GI39" s="64">
        <f t="shared" si="109"/>
        <v>0</v>
      </c>
      <c r="GJ39" s="64">
        <f t="shared" si="109"/>
        <v>0</v>
      </c>
      <c r="GK39" s="64">
        <f t="shared" si="109"/>
        <v>0</v>
      </c>
      <c r="GL39" s="64">
        <f t="shared" si="109"/>
        <v>0</v>
      </c>
      <c r="GM39" s="64">
        <f t="shared" si="109"/>
        <v>0</v>
      </c>
      <c r="GN39" s="64">
        <f t="shared" si="109"/>
        <v>0</v>
      </c>
      <c r="GO39" s="64">
        <f t="shared" si="109"/>
        <v>0</v>
      </c>
      <c r="GP39" s="64">
        <f t="shared" si="109"/>
        <v>0</v>
      </c>
      <c r="GQ39" s="64">
        <f t="shared" si="109"/>
        <v>0</v>
      </c>
      <c r="GR39" s="64">
        <f t="shared" si="109"/>
        <v>0</v>
      </c>
      <c r="GS39" s="64">
        <f t="shared" ref="GS39:GV39" si="110">SUM(GS5:GS38)</f>
        <v>0</v>
      </c>
      <c r="GT39" s="64">
        <f t="shared" si="110"/>
        <v>0</v>
      </c>
      <c r="GU39" s="64">
        <f t="shared" si="110"/>
        <v>0</v>
      </c>
      <c r="GV39" s="64">
        <f t="shared" si="110"/>
        <v>0</v>
      </c>
      <c r="GW39" s="59"/>
      <c r="GX39" s="69"/>
      <c r="GY39" s="205"/>
      <c r="GZ39" s="69"/>
      <c r="HA39" s="69"/>
      <c r="HB39" s="69"/>
    </row>
    <row r="40" spans="1:210" ht="16.899999999999999" thickBot="1" x14ac:dyDescent="0.4">
      <c r="A40" s="46"/>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112"/>
      <c r="CY40" s="112"/>
      <c r="CZ40" s="58"/>
      <c r="DA40" s="208">
        <f t="shared" ref="DA40:EF40" si="111">B83</f>
        <v>1</v>
      </c>
      <c r="DB40" s="208">
        <f t="shared" si="111"/>
        <v>0.96618357487922713</v>
      </c>
      <c r="DC40" s="208">
        <f t="shared" si="111"/>
        <v>0.93351070036640305</v>
      </c>
      <c r="DD40" s="208">
        <f t="shared" si="111"/>
        <v>0.90194270566802237</v>
      </c>
      <c r="DE40" s="208">
        <f t="shared" si="111"/>
        <v>0.87144222769857238</v>
      </c>
      <c r="DF40" s="208">
        <f t="shared" si="111"/>
        <v>0.84197316685852419</v>
      </c>
      <c r="DG40" s="208">
        <f t="shared" si="111"/>
        <v>0.81350064430775282</v>
      </c>
      <c r="DH40" s="208">
        <f t="shared" si="111"/>
        <v>0.78599096068381913</v>
      </c>
      <c r="DI40" s="208">
        <f t="shared" si="111"/>
        <v>0.75941155621625056</v>
      </c>
      <c r="DJ40" s="208">
        <f t="shared" si="111"/>
        <v>0.73373097218961414</v>
      </c>
      <c r="DK40" s="208">
        <f t="shared" si="111"/>
        <v>0.70891881370977217</v>
      </c>
      <c r="DL40" s="208">
        <f t="shared" si="111"/>
        <v>0</v>
      </c>
      <c r="DM40" s="208">
        <f t="shared" si="111"/>
        <v>0</v>
      </c>
      <c r="DN40" s="208">
        <f t="shared" si="111"/>
        <v>0</v>
      </c>
      <c r="DO40" s="208">
        <f t="shared" si="111"/>
        <v>0</v>
      </c>
      <c r="DP40" s="208">
        <f t="shared" si="111"/>
        <v>0</v>
      </c>
      <c r="DQ40" s="208">
        <f t="shared" si="111"/>
        <v>0</v>
      </c>
      <c r="DR40" s="208">
        <f t="shared" si="111"/>
        <v>0</v>
      </c>
      <c r="DS40" s="208">
        <f t="shared" si="111"/>
        <v>0</v>
      </c>
      <c r="DT40" s="208">
        <f t="shared" si="111"/>
        <v>0</v>
      </c>
      <c r="DU40" s="208">
        <f t="shared" si="111"/>
        <v>0</v>
      </c>
      <c r="DV40" s="208">
        <f t="shared" si="111"/>
        <v>0</v>
      </c>
      <c r="DW40" s="208">
        <f t="shared" si="111"/>
        <v>0</v>
      </c>
      <c r="DX40" s="208">
        <f t="shared" si="111"/>
        <v>0</v>
      </c>
      <c r="DY40" s="208">
        <f t="shared" si="111"/>
        <v>0</v>
      </c>
      <c r="DZ40" s="208">
        <f t="shared" si="111"/>
        <v>0</v>
      </c>
      <c r="EA40" s="208">
        <f t="shared" si="111"/>
        <v>0</v>
      </c>
      <c r="EB40" s="208">
        <f t="shared" si="111"/>
        <v>0</v>
      </c>
      <c r="EC40" s="208">
        <f t="shared" si="111"/>
        <v>0</v>
      </c>
      <c r="ED40" s="208">
        <f t="shared" si="111"/>
        <v>0</v>
      </c>
      <c r="EE40" s="208">
        <f t="shared" si="111"/>
        <v>0</v>
      </c>
      <c r="EF40" s="208">
        <f t="shared" si="111"/>
        <v>0</v>
      </c>
      <c r="EG40" s="208">
        <f t="shared" ref="EG40:FL40" si="112">AH83</f>
        <v>0</v>
      </c>
      <c r="EH40" s="208">
        <f t="shared" si="112"/>
        <v>0</v>
      </c>
      <c r="EI40" s="208">
        <f t="shared" si="112"/>
        <v>0</v>
      </c>
      <c r="EJ40" s="208">
        <f t="shared" si="112"/>
        <v>0</v>
      </c>
      <c r="EK40" s="208">
        <f t="shared" si="112"/>
        <v>0</v>
      </c>
      <c r="EL40" s="208">
        <f t="shared" si="112"/>
        <v>0</v>
      </c>
      <c r="EM40" s="208">
        <f t="shared" si="112"/>
        <v>0</v>
      </c>
      <c r="EN40" s="208">
        <f t="shared" si="112"/>
        <v>0</v>
      </c>
      <c r="EO40" s="208">
        <f t="shared" si="112"/>
        <v>0</v>
      </c>
      <c r="EP40" s="208">
        <f t="shared" si="112"/>
        <v>0</v>
      </c>
      <c r="EQ40" s="208">
        <f t="shared" si="112"/>
        <v>0</v>
      </c>
      <c r="ER40" s="208">
        <f t="shared" si="112"/>
        <v>0</v>
      </c>
      <c r="ES40" s="208">
        <f t="shared" si="112"/>
        <v>0</v>
      </c>
      <c r="ET40" s="208">
        <f t="shared" si="112"/>
        <v>0</v>
      </c>
      <c r="EU40" s="208">
        <f t="shared" si="112"/>
        <v>0</v>
      </c>
      <c r="EV40" s="208">
        <f t="shared" si="112"/>
        <v>0</v>
      </c>
      <c r="EW40" s="208">
        <f t="shared" si="112"/>
        <v>0</v>
      </c>
      <c r="EX40" s="208">
        <f t="shared" si="112"/>
        <v>0</v>
      </c>
      <c r="EY40" s="208">
        <f t="shared" si="112"/>
        <v>0</v>
      </c>
      <c r="EZ40" s="208">
        <f t="shared" si="112"/>
        <v>0</v>
      </c>
      <c r="FA40" s="208">
        <f t="shared" si="112"/>
        <v>0</v>
      </c>
      <c r="FB40" s="208">
        <f t="shared" si="112"/>
        <v>0</v>
      </c>
      <c r="FC40" s="208">
        <f t="shared" si="112"/>
        <v>0</v>
      </c>
      <c r="FD40" s="208">
        <f t="shared" si="112"/>
        <v>0</v>
      </c>
      <c r="FE40" s="208">
        <f t="shared" si="112"/>
        <v>0</v>
      </c>
      <c r="FF40" s="208">
        <f t="shared" si="112"/>
        <v>0</v>
      </c>
      <c r="FG40" s="208">
        <f t="shared" si="112"/>
        <v>0</v>
      </c>
      <c r="FH40" s="208">
        <f t="shared" si="112"/>
        <v>0</v>
      </c>
      <c r="FI40" s="208">
        <f t="shared" si="112"/>
        <v>0</v>
      </c>
      <c r="FJ40" s="208">
        <f t="shared" si="112"/>
        <v>0</v>
      </c>
      <c r="FK40" s="208">
        <f t="shared" si="112"/>
        <v>0</v>
      </c>
      <c r="FL40" s="208">
        <f t="shared" si="112"/>
        <v>0</v>
      </c>
      <c r="FM40" s="208">
        <f t="shared" ref="FM40:GR40" si="113">BN83</f>
        <v>0</v>
      </c>
      <c r="FN40" s="208">
        <f t="shared" si="113"/>
        <v>0</v>
      </c>
      <c r="FO40" s="208">
        <f t="shared" si="113"/>
        <v>0</v>
      </c>
      <c r="FP40" s="208">
        <f t="shared" si="113"/>
        <v>0</v>
      </c>
      <c r="FQ40" s="208">
        <f t="shared" si="113"/>
        <v>0</v>
      </c>
      <c r="FR40" s="208">
        <f t="shared" si="113"/>
        <v>0</v>
      </c>
      <c r="FS40" s="208">
        <f t="shared" si="113"/>
        <v>0</v>
      </c>
      <c r="FT40" s="208">
        <f t="shared" si="113"/>
        <v>0</v>
      </c>
      <c r="FU40" s="208">
        <f t="shared" si="113"/>
        <v>0</v>
      </c>
      <c r="FV40" s="208">
        <f t="shared" si="113"/>
        <v>0</v>
      </c>
      <c r="FW40" s="208">
        <f t="shared" si="113"/>
        <v>0</v>
      </c>
      <c r="FX40" s="208">
        <f t="shared" si="113"/>
        <v>0</v>
      </c>
      <c r="FY40" s="208">
        <f t="shared" si="113"/>
        <v>0</v>
      </c>
      <c r="FZ40" s="208">
        <f t="shared" si="113"/>
        <v>0</v>
      </c>
      <c r="GA40" s="208">
        <f t="shared" si="113"/>
        <v>0</v>
      </c>
      <c r="GB40" s="208">
        <f t="shared" si="113"/>
        <v>0</v>
      </c>
      <c r="GC40" s="208">
        <f t="shared" si="113"/>
        <v>0</v>
      </c>
      <c r="GD40" s="208">
        <f t="shared" si="113"/>
        <v>0</v>
      </c>
      <c r="GE40" s="208">
        <f t="shared" si="113"/>
        <v>0</v>
      </c>
      <c r="GF40" s="208">
        <f t="shared" si="113"/>
        <v>0</v>
      </c>
      <c r="GG40" s="208">
        <f t="shared" si="113"/>
        <v>0</v>
      </c>
      <c r="GH40" s="208">
        <f t="shared" si="113"/>
        <v>0</v>
      </c>
      <c r="GI40" s="208">
        <f t="shared" si="113"/>
        <v>0</v>
      </c>
      <c r="GJ40" s="208">
        <f t="shared" si="113"/>
        <v>0</v>
      </c>
      <c r="GK40" s="208">
        <f t="shared" si="113"/>
        <v>0</v>
      </c>
      <c r="GL40" s="208">
        <f t="shared" si="113"/>
        <v>0</v>
      </c>
      <c r="GM40" s="208">
        <f t="shared" si="113"/>
        <v>0</v>
      </c>
      <c r="GN40" s="208">
        <f t="shared" si="113"/>
        <v>0</v>
      </c>
      <c r="GO40" s="208">
        <f t="shared" si="113"/>
        <v>0</v>
      </c>
      <c r="GP40" s="208">
        <f t="shared" si="113"/>
        <v>0</v>
      </c>
      <c r="GQ40" s="208">
        <f t="shared" si="113"/>
        <v>0</v>
      </c>
      <c r="GR40" s="208">
        <f t="shared" si="113"/>
        <v>0</v>
      </c>
      <c r="GS40" s="208">
        <f>CT83</f>
        <v>0</v>
      </c>
      <c r="GT40" s="208">
        <f>CU83</f>
        <v>0</v>
      </c>
      <c r="GU40" s="208">
        <f>CV83</f>
        <v>0</v>
      </c>
      <c r="GV40" s="208">
        <f>CW83</f>
        <v>0</v>
      </c>
      <c r="GW40" s="209" t="s">
        <v>22</v>
      </c>
      <c r="GX40" s="69"/>
      <c r="GY40" s="69"/>
      <c r="GZ40" s="69"/>
      <c r="HA40" s="69"/>
      <c r="HB40" s="69"/>
    </row>
    <row r="41" spans="1:210" ht="16.899999999999999" thickBot="1" x14ac:dyDescent="0.4">
      <c r="A41" s="231" t="s">
        <v>2</v>
      </c>
      <c r="B41" s="126"/>
      <c r="C41" s="127"/>
      <c r="D41" s="127"/>
      <c r="E41" s="127"/>
      <c r="F41" s="127"/>
      <c r="G41" s="127"/>
      <c r="H41" s="127"/>
      <c r="I41" s="127"/>
      <c r="J41" s="127"/>
      <c r="K41" s="128"/>
      <c r="L41" s="127"/>
      <c r="M41" s="127"/>
      <c r="N41" s="127"/>
      <c r="O41" s="127"/>
      <c r="P41" s="127"/>
      <c r="Q41" s="127"/>
      <c r="R41" s="127"/>
      <c r="S41" s="127"/>
      <c r="T41" s="127"/>
      <c r="U41" s="128"/>
      <c r="V41" s="127"/>
      <c r="W41" s="127"/>
      <c r="X41" s="127"/>
      <c r="Y41" s="127"/>
      <c r="Z41" s="127"/>
      <c r="AA41" s="127"/>
      <c r="AB41" s="127"/>
      <c r="AC41" s="127"/>
      <c r="AD41" s="127"/>
      <c r="AE41" s="128"/>
      <c r="AF41" s="127"/>
      <c r="AG41" s="127"/>
      <c r="AH41" s="127"/>
      <c r="AI41" s="127"/>
      <c r="AJ41" s="127"/>
      <c r="AK41" s="127"/>
      <c r="AL41" s="127"/>
      <c r="AM41" s="127"/>
      <c r="AN41" s="127"/>
      <c r="AO41" s="128"/>
      <c r="AP41" s="127"/>
      <c r="AQ41" s="127"/>
      <c r="AR41" s="127"/>
      <c r="AS41" s="127"/>
      <c r="AT41" s="127"/>
      <c r="AU41" s="127"/>
      <c r="AV41" s="127"/>
      <c r="AW41" s="127"/>
      <c r="AX41" s="127"/>
      <c r="AY41" s="128"/>
      <c r="AZ41" s="127"/>
      <c r="BA41" s="127"/>
      <c r="BB41" s="127"/>
      <c r="BC41" s="127"/>
      <c r="BD41" s="127"/>
      <c r="BE41" s="127"/>
      <c r="BF41" s="127"/>
      <c r="BG41" s="127"/>
      <c r="BH41" s="127"/>
      <c r="BI41" s="128"/>
      <c r="BJ41" s="127"/>
      <c r="BK41" s="127"/>
      <c r="BL41" s="127"/>
      <c r="BM41" s="127"/>
      <c r="BN41" s="127"/>
      <c r="BO41" s="127"/>
      <c r="BP41" s="127"/>
      <c r="BQ41" s="127"/>
      <c r="BR41" s="127"/>
      <c r="BS41" s="128"/>
      <c r="BT41" s="127"/>
      <c r="BU41" s="127"/>
      <c r="BV41" s="127"/>
      <c r="BW41" s="127"/>
      <c r="BX41" s="127"/>
      <c r="BY41" s="127"/>
      <c r="BZ41" s="127"/>
      <c r="CA41" s="127"/>
      <c r="CB41" s="127"/>
      <c r="CC41" s="128"/>
      <c r="CD41" s="127"/>
      <c r="CE41" s="127"/>
      <c r="CF41" s="127"/>
      <c r="CG41" s="127"/>
      <c r="CH41" s="127"/>
      <c r="CI41" s="127"/>
      <c r="CJ41" s="127"/>
      <c r="CK41" s="127"/>
      <c r="CL41" s="127"/>
      <c r="CM41" s="128"/>
      <c r="CN41" s="127"/>
      <c r="CO41" s="127"/>
      <c r="CP41" s="127"/>
      <c r="CQ41" s="127"/>
      <c r="CR41" s="127"/>
      <c r="CS41" s="127"/>
      <c r="CT41" s="127"/>
      <c r="CU41" s="127"/>
      <c r="CV41" s="127"/>
      <c r="CW41" s="128"/>
      <c r="CX41" s="258" t="s">
        <v>40</v>
      </c>
      <c r="CY41" s="258" t="s">
        <v>41</v>
      </c>
      <c r="CZ41" s="58"/>
      <c r="DA41" s="210">
        <f>DA39*DA40</f>
        <v>235.93810634356362</v>
      </c>
      <c r="DB41" s="210">
        <f t="shared" ref="DB41:FM41" si="114">DB39*DB40</f>
        <v>209.83208955278002</v>
      </c>
      <c r="DC41" s="210">
        <f>DC39*DC40</f>
        <v>263.63678875184104</v>
      </c>
      <c r="DD41" s="210">
        <f t="shared" si="114"/>
        <v>313.56256917410542</v>
      </c>
      <c r="DE41" s="210">
        <f t="shared" si="114"/>
        <v>359.81024475582359</v>
      </c>
      <c r="DF41" s="210">
        <f t="shared" si="114"/>
        <v>402.57148355429484</v>
      </c>
      <c r="DG41" s="210">
        <f t="shared" si="114"/>
        <v>442.02919666882929</v>
      </c>
      <c r="DH41" s="210">
        <f t="shared" si="114"/>
        <v>478.3579113166532</v>
      </c>
      <c r="DI41" s="210">
        <f t="shared" si="114"/>
        <v>511.7241286906513</v>
      </c>
      <c r="DJ41" s="210">
        <f t="shared" si="114"/>
        <v>542.28666720156355</v>
      </c>
      <c r="DK41" s="210">
        <f t="shared" si="114"/>
        <v>570.19699168389957</v>
      </c>
      <c r="DL41" s="210">
        <f t="shared" si="114"/>
        <v>0</v>
      </c>
      <c r="DM41" s="210">
        <f t="shared" si="114"/>
        <v>0</v>
      </c>
      <c r="DN41" s="210">
        <f t="shared" si="114"/>
        <v>0</v>
      </c>
      <c r="DO41" s="210">
        <f t="shared" si="114"/>
        <v>0</v>
      </c>
      <c r="DP41" s="210">
        <f t="shared" si="114"/>
        <v>0</v>
      </c>
      <c r="DQ41" s="210">
        <f t="shared" si="114"/>
        <v>0</v>
      </c>
      <c r="DR41" s="210">
        <f t="shared" si="114"/>
        <v>0</v>
      </c>
      <c r="DS41" s="210">
        <f t="shared" si="114"/>
        <v>0</v>
      </c>
      <c r="DT41" s="210">
        <f t="shared" si="114"/>
        <v>0</v>
      </c>
      <c r="DU41" s="210">
        <f t="shared" si="114"/>
        <v>0</v>
      </c>
      <c r="DV41" s="210">
        <f t="shared" si="114"/>
        <v>0</v>
      </c>
      <c r="DW41" s="210">
        <f t="shared" si="114"/>
        <v>0</v>
      </c>
      <c r="DX41" s="210">
        <f t="shared" si="114"/>
        <v>0</v>
      </c>
      <c r="DY41" s="210">
        <f t="shared" si="114"/>
        <v>0</v>
      </c>
      <c r="DZ41" s="210">
        <f t="shared" si="114"/>
        <v>0</v>
      </c>
      <c r="EA41" s="210">
        <f t="shared" si="114"/>
        <v>0</v>
      </c>
      <c r="EB41" s="210">
        <f t="shared" si="114"/>
        <v>0</v>
      </c>
      <c r="EC41" s="210">
        <f t="shared" si="114"/>
        <v>0</v>
      </c>
      <c r="ED41" s="210">
        <f t="shared" si="114"/>
        <v>0</v>
      </c>
      <c r="EE41" s="210">
        <f t="shared" si="114"/>
        <v>0</v>
      </c>
      <c r="EF41" s="210">
        <f t="shared" si="114"/>
        <v>0</v>
      </c>
      <c r="EG41" s="210">
        <f t="shared" si="114"/>
        <v>0</v>
      </c>
      <c r="EH41" s="210">
        <f t="shared" si="114"/>
        <v>0</v>
      </c>
      <c r="EI41" s="210">
        <f t="shared" si="114"/>
        <v>0</v>
      </c>
      <c r="EJ41" s="210">
        <f t="shared" si="114"/>
        <v>0</v>
      </c>
      <c r="EK41" s="210">
        <f t="shared" si="114"/>
        <v>0</v>
      </c>
      <c r="EL41" s="210">
        <f t="shared" si="114"/>
        <v>0</v>
      </c>
      <c r="EM41" s="210">
        <f t="shared" si="114"/>
        <v>0</v>
      </c>
      <c r="EN41" s="210">
        <f t="shared" si="114"/>
        <v>0</v>
      </c>
      <c r="EO41" s="210">
        <f t="shared" si="114"/>
        <v>0</v>
      </c>
      <c r="EP41" s="210">
        <f t="shared" si="114"/>
        <v>0</v>
      </c>
      <c r="EQ41" s="210">
        <f t="shared" si="114"/>
        <v>0</v>
      </c>
      <c r="ER41" s="210">
        <f t="shared" si="114"/>
        <v>0</v>
      </c>
      <c r="ES41" s="210">
        <f t="shared" si="114"/>
        <v>0</v>
      </c>
      <c r="ET41" s="210">
        <f t="shared" si="114"/>
        <v>0</v>
      </c>
      <c r="EU41" s="210">
        <f t="shared" si="114"/>
        <v>0</v>
      </c>
      <c r="EV41" s="210">
        <f t="shared" si="114"/>
        <v>0</v>
      </c>
      <c r="EW41" s="210">
        <f t="shared" si="114"/>
        <v>0</v>
      </c>
      <c r="EX41" s="210">
        <f t="shared" si="114"/>
        <v>0</v>
      </c>
      <c r="EY41" s="210">
        <f t="shared" si="114"/>
        <v>0</v>
      </c>
      <c r="EZ41" s="210">
        <f t="shared" si="114"/>
        <v>0</v>
      </c>
      <c r="FA41" s="210">
        <f t="shared" si="114"/>
        <v>0</v>
      </c>
      <c r="FB41" s="210">
        <f t="shared" si="114"/>
        <v>0</v>
      </c>
      <c r="FC41" s="210">
        <f t="shared" si="114"/>
        <v>0</v>
      </c>
      <c r="FD41" s="210">
        <f t="shared" si="114"/>
        <v>0</v>
      </c>
      <c r="FE41" s="210">
        <f t="shared" si="114"/>
        <v>0</v>
      </c>
      <c r="FF41" s="210">
        <f t="shared" si="114"/>
        <v>0</v>
      </c>
      <c r="FG41" s="210">
        <f t="shared" si="114"/>
        <v>0</v>
      </c>
      <c r="FH41" s="210">
        <f t="shared" si="114"/>
        <v>0</v>
      </c>
      <c r="FI41" s="210">
        <f t="shared" si="114"/>
        <v>0</v>
      </c>
      <c r="FJ41" s="210">
        <f t="shared" si="114"/>
        <v>0</v>
      </c>
      <c r="FK41" s="210">
        <f t="shared" si="114"/>
        <v>0</v>
      </c>
      <c r="FL41" s="210">
        <f t="shared" si="114"/>
        <v>0</v>
      </c>
      <c r="FM41" s="210">
        <f t="shared" si="114"/>
        <v>0</v>
      </c>
      <c r="FN41" s="210">
        <f t="shared" ref="FN41:GV41" si="115">FN39*FN40</f>
        <v>0</v>
      </c>
      <c r="FO41" s="210">
        <f t="shared" si="115"/>
        <v>0</v>
      </c>
      <c r="FP41" s="210">
        <f t="shared" si="115"/>
        <v>0</v>
      </c>
      <c r="FQ41" s="210">
        <f t="shared" si="115"/>
        <v>0</v>
      </c>
      <c r="FR41" s="210">
        <f t="shared" si="115"/>
        <v>0</v>
      </c>
      <c r="FS41" s="210">
        <f t="shared" si="115"/>
        <v>0</v>
      </c>
      <c r="FT41" s="210">
        <f t="shared" si="115"/>
        <v>0</v>
      </c>
      <c r="FU41" s="210">
        <f t="shared" si="115"/>
        <v>0</v>
      </c>
      <c r="FV41" s="210">
        <f t="shared" si="115"/>
        <v>0</v>
      </c>
      <c r="FW41" s="210">
        <f t="shared" si="115"/>
        <v>0</v>
      </c>
      <c r="FX41" s="210">
        <f t="shared" si="115"/>
        <v>0</v>
      </c>
      <c r="FY41" s="210">
        <f t="shared" si="115"/>
        <v>0</v>
      </c>
      <c r="FZ41" s="210">
        <f t="shared" si="115"/>
        <v>0</v>
      </c>
      <c r="GA41" s="210">
        <f t="shared" si="115"/>
        <v>0</v>
      </c>
      <c r="GB41" s="210">
        <f t="shared" si="115"/>
        <v>0</v>
      </c>
      <c r="GC41" s="210">
        <f t="shared" si="115"/>
        <v>0</v>
      </c>
      <c r="GD41" s="210">
        <f t="shared" si="115"/>
        <v>0</v>
      </c>
      <c r="GE41" s="210">
        <f t="shared" si="115"/>
        <v>0</v>
      </c>
      <c r="GF41" s="210">
        <f t="shared" si="115"/>
        <v>0</v>
      </c>
      <c r="GG41" s="210">
        <f t="shared" si="115"/>
        <v>0</v>
      </c>
      <c r="GH41" s="210">
        <f t="shared" si="115"/>
        <v>0</v>
      </c>
      <c r="GI41" s="210">
        <f t="shared" si="115"/>
        <v>0</v>
      </c>
      <c r="GJ41" s="210">
        <f t="shared" si="115"/>
        <v>0</v>
      </c>
      <c r="GK41" s="210">
        <f t="shared" si="115"/>
        <v>0</v>
      </c>
      <c r="GL41" s="210">
        <f t="shared" si="115"/>
        <v>0</v>
      </c>
      <c r="GM41" s="210">
        <f t="shared" si="115"/>
        <v>0</v>
      </c>
      <c r="GN41" s="210">
        <f t="shared" si="115"/>
        <v>0</v>
      </c>
      <c r="GO41" s="210">
        <f t="shared" si="115"/>
        <v>0</v>
      </c>
      <c r="GP41" s="210">
        <f t="shared" si="115"/>
        <v>0</v>
      </c>
      <c r="GQ41" s="210">
        <f t="shared" si="115"/>
        <v>0</v>
      </c>
      <c r="GR41" s="210">
        <f t="shared" si="115"/>
        <v>0</v>
      </c>
      <c r="GS41" s="210">
        <f t="shared" si="115"/>
        <v>0</v>
      </c>
      <c r="GT41" s="210">
        <f t="shared" si="115"/>
        <v>0</v>
      </c>
      <c r="GU41" s="210">
        <f t="shared" si="115"/>
        <v>0</v>
      </c>
      <c r="GV41" s="210">
        <f t="shared" si="115"/>
        <v>0</v>
      </c>
      <c r="GW41" s="209">
        <f>SUM(DA41:GV41)</f>
        <v>4329.9461776940061</v>
      </c>
      <c r="GX41" s="69"/>
      <c r="GY41" s="69"/>
      <c r="GZ41" s="69"/>
      <c r="HA41" s="69"/>
      <c r="HB41" s="69"/>
    </row>
    <row r="42" spans="1:210" ht="16.149999999999999" x14ac:dyDescent="0.35">
      <c r="A42" s="107" t="s">
        <v>90</v>
      </c>
      <c r="B42" s="114"/>
      <c r="C42" s="114"/>
      <c r="D42" s="114"/>
      <c r="E42" s="114"/>
      <c r="F42" s="114"/>
      <c r="G42" s="114"/>
      <c r="H42" s="114"/>
      <c r="I42" s="114"/>
      <c r="J42" s="114"/>
      <c r="K42" s="251"/>
      <c r="L42" s="252">
        <v>0</v>
      </c>
      <c r="M42" s="114">
        <v>0</v>
      </c>
      <c r="N42" s="114">
        <v>0</v>
      </c>
      <c r="O42" s="114">
        <v>0</v>
      </c>
      <c r="P42" s="114">
        <v>0</v>
      </c>
      <c r="Q42" s="114">
        <v>0</v>
      </c>
      <c r="R42" s="114">
        <v>0</v>
      </c>
      <c r="S42" s="114">
        <v>0</v>
      </c>
      <c r="T42" s="114">
        <v>0</v>
      </c>
      <c r="U42" s="114">
        <v>0</v>
      </c>
      <c r="V42" s="114">
        <v>0</v>
      </c>
      <c r="W42" s="114">
        <v>0</v>
      </c>
      <c r="X42" s="114">
        <v>0</v>
      </c>
      <c r="Y42" s="114">
        <v>0</v>
      </c>
      <c r="Z42" s="114">
        <v>0</v>
      </c>
      <c r="AA42" s="114">
        <v>0</v>
      </c>
      <c r="AB42" s="114">
        <v>0</v>
      </c>
      <c r="AC42" s="114">
        <v>0</v>
      </c>
      <c r="AD42" s="114">
        <v>0</v>
      </c>
      <c r="AE42" s="114">
        <v>0</v>
      </c>
      <c r="AF42" s="114">
        <v>0</v>
      </c>
      <c r="AG42" s="114">
        <v>0</v>
      </c>
      <c r="AH42" s="114">
        <v>0</v>
      </c>
      <c r="AI42" s="114">
        <v>0</v>
      </c>
      <c r="AJ42" s="114">
        <v>0</v>
      </c>
      <c r="AK42" s="114">
        <v>0</v>
      </c>
      <c r="AL42" s="114">
        <v>0</v>
      </c>
      <c r="AM42" s="114">
        <v>0</v>
      </c>
      <c r="AN42" s="114">
        <v>0</v>
      </c>
      <c r="AO42" s="114">
        <v>0</v>
      </c>
      <c r="AP42" s="114">
        <v>0</v>
      </c>
      <c r="AQ42" s="114">
        <v>0</v>
      </c>
      <c r="AR42" s="114">
        <v>0</v>
      </c>
      <c r="AS42" s="114">
        <v>0</v>
      </c>
      <c r="AT42" s="114">
        <v>0</v>
      </c>
      <c r="AU42" s="114">
        <v>0</v>
      </c>
      <c r="AV42" s="114">
        <v>0</v>
      </c>
      <c r="AW42" s="114">
        <v>0</v>
      </c>
      <c r="AX42" s="114">
        <v>0</v>
      </c>
      <c r="AY42" s="114">
        <v>0</v>
      </c>
      <c r="AZ42" s="114">
        <v>0</v>
      </c>
      <c r="BA42" s="114">
        <v>0</v>
      </c>
      <c r="BB42" s="114">
        <v>0</v>
      </c>
      <c r="BC42" s="114">
        <v>0</v>
      </c>
      <c r="BD42" s="114">
        <v>0</v>
      </c>
      <c r="BE42" s="114">
        <v>0</v>
      </c>
      <c r="BF42" s="114">
        <v>0</v>
      </c>
      <c r="BG42" s="114">
        <v>0</v>
      </c>
      <c r="BH42" s="114">
        <v>0</v>
      </c>
      <c r="BI42" s="114">
        <v>0</v>
      </c>
      <c r="BJ42" s="114">
        <v>0</v>
      </c>
      <c r="BK42" s="114">
        <v>0</v>
      </c>
      <c r="BL42" s="114">
        <v>0</v>
      </c>
      <c r="BM42" s="114">
        <v>0</v>
      </c>
      <c r="BN42" s="114">
        <v>0</v>
      </c>
      <c r="BO42" s="114">
        <v>0</v>
      </c>
      <c r="BP42" s="114">
        <v>0</v>
      </c>
      <c r="BQ42" s="114">
        <v>0</v>
      </c>
      <c r="BR42" s="114">
        <v>0</v>
      </c>
      <c r="BS42" s="114">
        <v>0</v>
      </c>
      <c r="BT42" s="114">
        <v>0</v>
      </c>
      <c r="BU42" s="114">
        <v>0</v>
      </c>
      <c r="BV42" s="114">
        <v>0</v>
      </c>
      <c r="BW42" s="114">
        <v>0</v>
      </c>
      <c r="BX42" s="114">
        <v>0</v>
      </c>
      <c r="BY42" s="114">
        <v>0</v>
      </c>
      <c r="BZ42" s="114">
        <v>0</v>
      </c>
      <c r="CA42" s="114">
        <v>0</v>
      </c>
      <c r="CB42" s="114">
        <v>0</v>
      </c>
      <c r="CC42" s="114">
        <v>0</v>
      </c>
      <c r="CD42" s="114">
        <v>0</v>
      </c>
      <c r="CE42" s="114">
        <v>0</v>
      </c>
      <c r="CF42" s="114">
        <v>0</v>
      </c>
      <c r="CG42" s="114">
        <v>0</v>
      </c>
      <c r="CH42" s="114">
        <v>0</v>
      </c>
      <c r="CI42" s="114">
        <v>0</v>
      </c>
      <c r="CJ42" s="114">
        <v>0</v>
      </c>
      <c r="CK42" s="114">
        <v>0</v>
      </c>
      <c r="CL42" s="114">
        <v>0</v>
      </c>
      <c r="CM42" s="114">
        <v>0</v>
      </c>
      <c r="CN42" s="114">
        <v>0</v>
      </c>
      <c r="CO42" s="114">
        <v>0</v>
      </c>
      <c r="CP42" s="114">
        <v>0</v>
      </c>
      <c r="CQ42" s="114">
        <v>0</v>
      </c>
      <c r="CR42" s="114">
        <v>0</v>
      </c>
      <c r="CS42" s="114">
        <v>0</v>
      </c>
      <c r="CT42" s="114">
        <v>0</v>
      </c>
      <c r="CU42" s="114">
        <v>0</v>
      </c>
      <c r="CV42" s="114">
        <v>0</v>
      </c>
      <c r="CW42" s="125">
        <v>0</v>
      </c>
      <c r="CX42" s="122">
        <f t="shared" ref="CX42:CX75" si="116">SUM(B42:CW42)</f>
        <v>0</v>
      </c>
      <c r="CY42" s="122">
        <f>SUM(B145:CW145)</f>
        <v>0</v>
      </c>
      <c r="CZ42" s="63">
        <v>1</v>
      </c>
      <c r="DA42" s="210">
        <f>B42*$CZ42</f>
        <v>0</v>
      </c>
      <c r="DB42" s="210">
        <f t="shared" ref="DB42:FM42" si="117">C42*$CZ42</f>
        <v>0</v>
      </c>
      <c r="DC42" s="210">
        <f t="shared" si="117"/>
        <v>0</v>
      </c>
      <c r="DD42" s="210">
        <f t="shared" si="117"/>
        <v>0</v>
      </c>
      <c r="DE42" s="210">
        <f t="shared" si="117"/>
        <v>0</v>
      </c>
      <c r="DF42" s="210">
        <f t="shared" si="117"/>
        <v>0</v>
      </c>
      <c r="DG42" s="210">
        <f t="shared" si="117"/>
        <v>0</v>
      </c>
      <c r="DH42" s="210">
        <f t="shared" si="117"/>
        <v>0</v>
      </c>
      <c r="DI42" s="210">
        <f t="shared" si="117"/>
        <v>0</v>
      </c>
      <c r="DJ42" s="210">
        <f t="shared" si="117"/>
        <v>0</v>
      </c>
      <c r="DK42" s="210">
        <f t="shared" si="117"/>
        <v>0</v>
      </c>
      <c r="DL42" s="210">
        <f t="shared" si="117"/>
        <v>0</v>
      </c>
      <c r="DM42" s="210">
        <f t="shared" si="117"/>
        <v>0</v>
      </c>
      <c r="DN42" s="210">
        <f t="shared" si="117"/>
        <v>0</v>
      </c>
      <c r="DO42" s="210">
        <f t="shared" si="117"/>
        <v>0</v>
      </c>
      <c r="DP42" s="210">
        <f t="shared" si="117"/>
        <v>0</v>
      </c>
      <c r="DQ42" s="210">
        <f t="shared" si="117"/>
        <v>0</v>
      </c>
      <c r="DR42" s="210">
        <f t="shared" si="117"/>
        <v>0</v>
      </c>
      <c r="DS42" s="210">
        <f t="shared" si="117"/>
        <v>0</v>
      </c>
      <c r="DT42" s="210">
        <f t="shared" si="117"/>
        <v>0</v>
      </c>
      <c r="DU42" s="210">
        <f t="shared" si="117"/>
        <v>0</v>
      </c>
      <c r="DV42" s="210">
        <f t="shared" si="117"/>
        <v>0</v>
      </c>
      <c r="DW42" s="210">
        <f t="shared" si="117"/>
        <v>0</v>
      </c>
      <c r="DX42" s="210">
        <f t="shared" si="117"/>
        <v>0</v>
      </c>
      <c r="DY42" s="210">
        <f t="shared" si="117"/>
        <v>0</v>
      </c>
      <c r="DZ42" s="210">
        <f t="shared" si="117"/>
        <v>0</v>
      </c>
      <c r="EA42" s="210">
        <f t="shared" si="117"/>
        <v>0</v>
      </c>
      <c r="EB42" s="210">
        <f t="shared" si="117"/>
        <v>0</v>
      </c>
      <c r="EC42" s="210">
        <f t="shared" si="117"/>
        <v>0</v>
      </c>
      <c r="ED42" s="210">
        <f t="shared" si="117"/>
        <v>0</v>
      </c>
      <c r="EE42" s="210">
        <f t="shared" si="117"/>
        <v>0</v>
      </c>
      <c r="EF42" s="210">
        <f t="shared" si="117"/>
        <v>0</v>
      </c>
      <c r="EG42" s="210">
        <f t="shared" si="117"/>
        <v>0</v>
      </c>
      <c r="EH42" s="210">
        <f t="shared" si="117"/>
        <v>0</v>
      </c>
      <c r="EI42" s="210">
        <f t="shared" si="117"/>
        <v>0</v>
      </c>
      <c r="EJ42" s="210">
        <f t="shared" si="117"/>
        <v>0</v>
      </c>
      <c r="EK42" s="210">
        <f t="shared" si="117"/>
        <v>0</v>
      </c>
      <c r="EL42" s="210">
        <f t="shared" si="117"/>
        <v>0</v>
      </c>
      <c r="EM42" s="210">
        <f t="shared" si="117"/>
        <v>0</v>
      </c>
      <c r="EN42" s="210">
        <f t="shared" si="117"/>
        <v>0</v>
      </c>
      <c r="EO42" s="210">
        <f t="shared" si="117"/>
        <v>0</v>
      </c>
      <c r="EP42" s="210">
        <f t="shared" si="117"/>
        <v>0</v>
      </c>
      <c r="EQ42" s="210">
        <f t="shared" si="117"/>
        <v>0</v>
      </c>
      <c r="ER42" s="210">
        <f t="shared" si="117"/>
        <v>0</v>
      </c>
      <c r="ES42" s="210">
        <f t="shared" si="117"/>
        <v>0</v>
      </c>
      <c r="ET42" s="210">
        <f t="shared" si="117"/>
        <v>0</v>
      </c>
      <c r="EU42" s="210">
        <f t="shared" si="117"/>
        <v>0</v>
      </c>
      <c r="EV42" s="210">
        <f t="shared" si="117"/>
        <v>0</v>
      </c>
      <c r="EW42" s="210">
        <f t="shared" si="117"/>
        <v>0</v>
      </c>
      <c r="EX42" s="210">
        <f t="shared" si="117"/>
        <v>0</v>
      </c>
      <c r="EY42" s="210">
        <f t="shared" si="117"/>
        <v>0</v>
      </c>
      <c r="EZ42" s="210">
        <f t="shared" si="117"/>
        <v>0</v>
      </c>
      <c r="FA42" s="210">
        <f t="shared" si="117"/>
        <v>0</v>
      </c>
      <c r="FB42" s="210">
        <f t="shared" si="117"/>
        <v>0</v>
      </c>
      <c r="FC42" s="210">
        <f t="shared" si="117"/>
        <v>0</v>
      </c>
      <c r="FD42" s="210">
        <f t="shared" si="117"/>
        <v>0</v>
      </c>
      <c r="FE42" s="210">
        <f t="shared" si="117"/>
        <v>0</v>
      </c>
      <c r="FF42" s="210">
        <f t="shared" si="117"/>
        <v>0</v>
      </c>
      <c r="FG42" s="210">
        <f t="shared" si="117"/>
        <v>0</v>
      </c>
      <c r="FH42" s="210">
        <f t="shared" si="117"/>
        <v>0</v>
      </c>
      <c r="FI42" s="210">
        <f t="shared" si="117"/>
        <v>0</v>
      </c>
      <c r="FJ42" s="210">
        <f t="shared" si="117"/>
        <v>0</v>
      </c>
      <c r="FK42" s="210">
        <f t="shared" si="117"/>
        <v>0</v>
      </c>
      <c r="FL42" s="210">
        <f t="shared" si="117"/>
        <v>0</v>
      </c>
      <c r="FM42" s="210">
        <f t="shared" si="117"/>
        <v>0</v>
      </c>
      <c r="FN42" s="210">
        <f t="shared" ref="FN42:GV42" si="118">BO42*$CZ42</f>
        <v>0</v>
      </c>
      <c r="FO42" s="210">
        <f t="shared" si="118"/>
        <v>0</v>
      </c>
      <c r="FP42" s="210">
        <f t="shared" si="118"/>
        <v>0</v>
      </c>
      <c r="FQ42" s="210">
        <f t="shared" si="118"/>
        <v>0</v>
      </c>
      <c r="FR42" s="210">
        <f t="shared" si="118"/>
        <v>0</v>
      </c>
      <c r="FS42" s="210">
        <f t="shared" si="118"/>
        <v>0</v>
      </c>
      <c r="FT42" s="210">
        <f t="shared" si="118"/>
        <v>0</v>
      </c>
      <c r="FU42" s="210">
        <f t="shared" si="118"/>
        <v>0</v>
      </c>
      <c r="FV42" s="210">
        <f t="shared" si="118"/>
        <v>0</v>
      </c>
      <c r="FW42" s="210">
        <f t="shared" si="118"/>
        <v>0</v>
      </c>
      <c r="FX42" s="210">
        <f t="shared" si="118"/>
        <v>0</v>
      </c>
      <c r="FY42" s="210">
        <f t="shared" si="118"/>
        <v>0</v>
      </c>
      <c r="FZ42" s="210">
        <f t="shared" si="118"/>
        <v>0</v>
      </c>
      <c r="GA42" s="210">
        <f t="shared" si="118"/>
        <v>0</v>
      </c>
      <c r="GB42" s="210">
        <f t="shared" si="118"/>
        <v>0</v>
      </c>
      <c r="GC42" s="210">
        <f t="shared" si="118"/>
        <v>0</v>
      </c>
      <c r="GD42" s="210">
        <f t="shared" si="118"/>
        <v>0</v>
      </c>
      <c r="GE42" s="210">
        <f t="shared" si="118"/>
        <v>0</v>
      </c>
      <c r="GF42" s="210">
        <f t="shared" si="118"/>
        <v>0</v>
      </c>
      <c r="GG42" s="210">
        <f t="shared" si="118"/>
        <v>0</v>
      </c>
      <c r="GH42" s="210">
        <f t="shared" si="118"/>
        <v>0</v>
      </c>
      <c r="GI42" s="210">
        <f t="shared" si="118"/>
        <v>0</v>
      </c>
      <c r="GJ42" s="210">
        <f t="shared" si="118"/>
        <v>0</v>
      </c>
      <c r="GK42" s="210">
        <f t="shared" si="118"/>
        <v>0</v>
      </c>
      <c r="GL42" s="210">
        <f t="shared" si="118"/>
        <v>0</v>
      </c>
      <c r="GM42" s="210">
        <f t="shared" si="118"/>
        <v>0</v>
      </c>
      <c r="GN42" s="210">
        <f t="shared" si="118"/>
        <v>0</v>
      </c>
      <c r="GO42" s="210">
        <f t="shared" si="118"/>
        <v>0</v>
      </c>
      <c r="GP42" s="210">
        <f t="shared" si="118"/>
        <v>0</v>
      </c>
      <c r="GQ42" s="210">
        <f t="shared" si="118"/>
        <v>0</v>
      </c>
      <c r="GR42" s="210">
        <f t="shared" si="118"/>
        <v>0</v>
      </c>
      <c r="GS42" s="210">
        <f t="shared" si="118"/>
        <v>0</v>
      </c>
      <c r="GT42" s="210">
        <f t="shared" si="118"/>
        <v>0</v>
      </c>
      <c r="GU42" s="210">
        <f t="shared" si="118"/>
        <v>0</v>
      </c>
      <c r="GV42" s="210">
        <f t="shared" si="118"/>
        <v>0</v>
      </c>
      <c r="GW42" s="59"/>
      <c r="GX42" s="69"/>
      <c r="GY42" s="69"/>
      <c r="GZ42" s="69"/>
      <c r="HA42" s="69"/>
      <c r="HB42" s="69"/>
    </row>
    <row r="43" spans="1:210" ht="16.149999999999999" hidden="1" x14ac:dyDescent="0.35">
      <c r="A43" s="100"/>
      <c r="B43" s="110"/>
      <c r="C43" s="110"/>
      <c r="D43" s="110"/>
      <c r="E43" s="110"/>
      <c r="F43" s="110"/>
      <c r="G43" s="110"/>
      <c r="H43" s="110"/>
      <c r="I43" s="110"/>
      <c r="J43" s="110"/>
      <c r="K43" s="110"/>
      <c r="L43" s="110">
        <v>0</v>
      </c>
      <c r="M43" s="110">
        <v>0</v>
      </c>
      <c r="N43" s="110">
        <v>0</v>
      </c>
      <c r="O43" s="110">
        <v>0</v>
      </c>
      <c r="P43" s="110">
        <v>0</v>
      </c>
      <c r="Q43" s="110">
        <v>0</v>
      </c>
      <c r="R43" s="110">
        <v>0</v>
      </c>
      <c r="S43" s="110">
        <v>0</v>
      </c>
      <c r="T43" s="110">
        <v>0</v>
      </c>
      <c r="U43" s="110">
        <v>0</v>
      </c>
      <c r="V43" s="110">
        <v>0</v>
      </c>
      <c r="W43" s="110">
        <v>0</v>
      </c>
      <c r="X43" s="110">
        <v>0</v>
      </c>
      <c r="Y43" s="110">
        <v>0</v>
      </c>
      <c r="Z43" s="110">
        <v>0</v>
      </c>
      <c r="AA43" s="110">
        <v>0</v>
      </c>
      <c r="AB43" s="110">
        <v>0</v>
      </c>
      <c r="AC43" s="110">
        <v>0</v>
      </c>
      <c r="AD43" s="110">
        <v>0</v>
      </c>
      <c r="AE43" s="110">
        <v>0</v>
      </c>
      <c r="AF43" s="110">
        <v>0</v>
      </c>
      <c r="AG43" s="110">
        <v>0</v>
      </c>
      <c r="AH43" s="110">
        <v>0</v>
      </c>
      <c r="AI43" s="110">
        <v>0</v>
      </c>
      <c r="AJ43" s="110">
        <v>0</v>
      </c>
      <c r="AK43" s="110">
        <v>0</v>
      </c>
      <c r="AL43" s="110">
        <v>0</v>
      </c>
      <c r="AM43" s="110">
        <v>0</v>
      </c>
      <c r="AN43" s="110">
        <v>0</v>
      </c>
      <c r="AO43" s="110">
        <v>0</v>
      </c>
      <c r="AP43" s="110">
        <v>0</v>
      </c>
      <c r="AQ43" s="110">
        <v>0</v>
      </c>
      <c r="AR43" s="110">
        <v>0</v>
      </c>
      <c r="AS43" s="110">
        <v>0</v>
      </c>
      <c r="AT43" s="110">
        <v>0</v>
      </c>
      <c r="AU43" s="110">
        <v>0</v>
      </c>
      <c r="AV43" s="110">
        <v>0</v>
      </c>
      <c r="AW43" s="110">
        <v>0</v>
      </c>
      <c r="AX43" s="110">
        <v>0</v>
      </c>
      <c r="AY43" s="110">
        <v>0</v>
      </c>
      <c r="AZ43" s="110">
        <v>0</v>
      </c>
      <c r="BA43" s="110">
        <v>0</v>
      </c>
      <c r="BB43" s="110">
        <v>0</v>
      </c>
      <c r="BC43" s="110">
        <v>0</v>
      </c>
      <c r="BD43" s="110">
        <v>0</v>
      </c>
      <c r="BE43" s="110">
        <v>0</v>
      </c>
      <c r="BF43" s="110">
        <v>0</v>
      </c>
      <c r="BG43" s="110">
        <v>0</v>
      </c>
      <c r="BH43" s="110">
        <v>0</v>
      </c>
      <c r="BI43" s="110">
        <v>0</v>
      </c>
      <c r="BJ43" s="110">
        <v>0</v>
      </c>
      <c r="BK43" s="110">
        <v>0</v>
      </c>
      <c r="BL43" s="110">
        <v>0</v>
      </c>
      <c r="BM43" s="110">
        <v>0</v>
      </c>
      <c r="BN43" s="110">
        <v>0</v>
      </c>
      <c r="BO43" s="110">
        <v>0</v>
      </c>
      <c r="BP43" s="110">
        <v>0</v>
      </c>
      <c r="BQ43" s="110">
        <v>0</v>
      </c>
      <c r="BR43" s="110">
        <v>0</v>
      </c>
      <c r="BS43" s="110">
        <v>0</v>
      </c>
      <c r="BT43" s="110">
        <v>0</v>
      </c>
      <c r="BU43" s="110">
        <v>0</v>
      </c>
      <c r="BV43" s="110">
        <v>0</v>
      </c>
      <c r="BW43" s="110">
        <v>0</v>
      </c>
      <c r="BX43" s="110">
        <v>0</v>
      </c>
      <c r="BY43" s="110">
        <v>0</v>
      </c>
      <c r="BZ43" s="110">
        <v>0</v>
      </c>
      <c r="CA43" s="110">
        <v>0</v>
      </c>
      <c r="CB43" s="110">
        <v>0</v>
      </c>
      <c r="CC43" s="110">
        <v>0</v>
      </c>
      <c r="CD43" s="110">
        <v>0</v>
      </c>
      <c r="CE43" s="110">
        <v>0</v>
      </c>
      <c r="CF43" s="110">
        <v>0</v>
      </c>
      <c r="CG43" s="110">
        <v>0</v>
      </c>
      <c r="CH43" s="110">
        <v>0</v>
      </c>
      <c r="CI43" s="110">
        <v>0</v>
      </c>
      <c r="CJ43" s="110">
        <v>0</v>
      </c>
      <c r="CK43" s="110">
        <v>0</v>
      </c>
      <c r="CL43" s="110">
        <v>0</v>
      </c>
      <c r="CM43" s="110">
        <v>0</v>
      </c>
      <c r="CN43" s="110">
        <v>0</v>
      </c>
      <c r="CO43" s="110">
        <v>0</v>
      </c>
      <c r="CP43" s="110">
        <v>0</v>
      </c>
      <c r="CQ43" s="110">
        <v>0</v>
      </c>
      <c r="CR43" s="110">
        <v>0</v>
      </c>
      <c r="CS43" s="110">
        <v>0</v>
      </c>
      <c r="CT43" s="110">
        <v>0</v>
      </c>
      <c r="CU43" s="110">
        <v>0</v>
      </c>
      <c r="CV43" s="110">
        <v>0</v>
      </c>
      <c r="CW43" s="111">
        <v>0</v>
      </c>
      <c r="CX43" s="120">
        <f t="shared" si="116"/>
        <v>0</v>
      </c>
      <c r="CY43" s="120">
        <f>SUM(B146:CW146)</f>
        <v>0</v>
      </c>
      <c r="CZ43" s="58">
        <v>0</v>
      </c>
      <c r="DA43" s="210">
        <f t="shared" ref="DA43:DA75" si="119">B43*$CZ43</f>
        <v>0</v>
      </c>
      <c r="DB43" s="210">
        <f t="shared" ref="DB43:DB75" si="120">C43*$CZ43</f>
        <v>0</v>
      </c>
      <c r="DC43" s="210">
        <f t="shared" ref="DC43:DC75" si="121">D43*$CZ43</f>
        <v>0</v>
      </c>
      <c r="DD43" s="210">
        <f t="shared" ref="DD43:DD75" si="122">E43*$CZ43</f>
        <v>0</v>
      </c>
      <c r="DE43" s="210">
        <f t="shared" ref="DE43:DE75" si="123">F43*$CZ43</f>
        <v>0</v>
      </c>
      <c r="DF43" s="210">
        <f t="shared" ref="DF43:DF75" si="124">G43*$CZ43</f>
        <v>0</v>
      </c>
      <c r="DG43" s="210">
        <f t="shared" ref="DG43:DG75" si="125">H43*$CZ43</f>
        <v>0</v>
      </c>
      <c r="DH43" s="210">
        <f t="shared" ref="DH43:DH75" si="126">I43*$CZ43</f>
        <v>0</v>
      </c>
      <c r="DI43" s="210">
        <f t="shared" ref="DI43:DI75" si="127">J43*$CZ43</f>
        <v>0</v>
      </c>
      <c r="DJ43" s="210">
        <f t="shared" ref="DJ43:DJ75" si="128">K43*$CZ43</f>
        <v>0</v>
      </c>
      <c r="DK43" s="210">
        <f t="shared" ref="DK43:DK75" si="129">L43*$CZ43</f>
        <v>0</v>
      </c>
      <c r="DL43" s="210">
        <f t="shared" ref="DL43:DL75" si="130">M43*$CZ43</f>
        <v>0</v>
      </c>
      <c r="DM43" s="210">
        <f t="shared" ref="DM43:DM75" si="131">N43*$CZ43</f>
        <v>0</v>
      </c>
      <c r="DN43" s="210">
        <f t="shared" ref="DN43:DN75" si="132">O43*$CZ43</f>
        <v>0</v>
      </c>
      <c r="DO43" s="210">
        <f t="shared" ref="DO43:DO75" si="133">P43*$CZ43</f>
        <v>0</v>
      </c>
      <c r="DP43" s="210">
        <f t="shared" ref="DP43:DP75" si="134">Q43*$CZ43</f>
        <v>0</v>
      </c>
      <c r="DQ43" s="210">
        <f t="shared" ref="DQ43:DQ75" si="135">R43*$CZ43</f>
        <v>0</v>
      </c>
      <c r="DR43" s="210">
        <f t="shared" ref="DR43:DR75" si="136">S43*$CZ43</f>
        <v>0</v>
      </c>
      <c r="DS43" s="210">
        <f t="shared" ref="DS43:DS75" si="137">T43*$CZ43</f>
        <v>0</v>
      </c>
      <c r="DT43" s="210">
        <f t="shared" ref="DT43:DT75" si="138">U43*$CZ43</f>
        <v>0</v>
      </c>
      <c r="DU43" s="210">
        <f t="shared" ref="DU43:DU75" si="139">V43*$CZ43</f>
        <v>0</v>
      </c>
      <c r="DV43" s="210">
        <f t="shared" ref="DV43:DV75" si="140">W43*$CZ43</f>
        <v>0</v>
      </c>
      <c r="DW43" s="210">
        <f t="shared" ref="DW43:DW75" si="141">X43*$CZ43</f>
        <v>0</v>
      </c>
      <c r="DX43" s="210">
        <f t="shared" ref="DX43:DX75" si="142">Y43*$CZ43</f>
        <v>0</v>
      </c>
      <c r="DY43" s="210">
        <f t="shared" ref="DY43:DY75" si="143">Z43*$CZ43</f>
        <v>0</v>
      </c>
      <c r="DZ43" s="210">
        <f t="shared" ref="DZ43:DZ75" si="144">AA43*$CZ43</f>
        <v>0</v>
      </c>
      <c r="EA43" s="210">
        <f t="shared" ref="EA43:EA75" si="145">AB43*$CZ43</f>
        <v>0</v>
      </c>
      <c r="EB43" s="210">
        <f t="shared" ref="EB43:EB75" si="146">AC43*$CZ43</f>
        <v>0</v>
      </c>
      <c r="EC43" s="210">
        <f t="shared" ref="EC43:EC75" si="147">AD43*$CZ43</f>
        <v>0</v>
      </c>
      <c r="ED43" s="210">
        <f t="shared" ref="ED43:ED75" si="148">AE43*$CZ43</f>
        <v>0</v>
      </c>
      <c r="EE43" s="210">
        <f t="shared" ref="EE43:EE75" si="149">AF43*$CZ43</f>
        <v>0</v>
      </c>
      <c r="EF43" s="210">
        <f t="shared" ref="EF43:EF75" si="150">AG43*$CZ43</f>
        <v>0</v>
      </c>
      <c r="EG43" s="210">
        <f t="shared" ref="EG43:EG75" si="151">AH43*$CZ43</f>
        <v>0</v>
      </c>
      <c r="EH43" s="210">
        <f t="shared" ref="EH43:EH75" si="152">AI43*$CZ43</f>
        <v>0</v>
      </c>
      <c r="EI43" s="210">
        <f t="shared" ref="EI43:EI75" si="153">AJ43*$CZ43</f>
        <v>0</v>
      </c>
      <c r="EJ43" s="210">
        <f t="shared" ref="EJ43:EJ75" si="154">AK43*$CZ43</f>
        <v>0</v>
      </c>
      <c r="EK43" s="210">
        <f t="shared" ref="EK43:EK75" si="155">AL43*$CZ43</f>
        <v>0</v>
      </c>
      <c r="EL43" s="210">
        <f t="shared" ref="EL43:EL75" si="156">AM43*$CZ43</f>
        <v>0</v>
      </c>
      <c r="EM43" s="210">
        <f t="shared" ref="EM43:EM75" si="157">AN43*$CZ43</f>
        <v>0</v>
      </c>
      <c r="EN43" s="210">
        <f t="shared" ref="EN43:EN75" si="158">AO43*$CZ43</f>
        <v>0</v>
      </c>
      <c r="EO43" s="210">
        <f t="shared" ref="EO43:EO75" si="159">AP43*$CZ43</f>
        <v>0</v>
      </c>
      <c r="EP43" s="210">
        <f t="shared" ref="EP43:EP75" si="160">AQ43*$CZ43</f>
        <v>0</v>
      </c>
      <c r="EQ43" s="210">
        <f t="shared" ref="EQ43:EQ75" si="161">AR43*$CZ43</f>
        <v>0</v>
      </c>
      <c r="ER43" s="210">
        <f t="shared" ref="ER43:ER75" si="162">AS43*$CZ43</f>
        <v>0</v>
      </c>
      <c r="ES43" s="210">
        <f t="shared" ref="ES43:ES75" si="163">AT43*$CZ43</f>
        <v>0</v>
      </c>
      <c r="ET43" s="210">
        <f t="shared" ref="ET43:ET75" si="164">AU43*$CZ43</f>
        <v>0</v>
      </c>
      <c r="EU43" s="210">
        <f t="shared" ref="EU43:EU75" si="165">AV43*$CZ43</f>
        <v>0</v>
      </c>
      <c r="EV43" s="210">
        <f t="shared" ref="EV43:EV75" si="166">AW43*$CZ43</f>
        <v>0</v>
      </c>
      <c r="EW43" s="210">
        <f t="shared" ref="EW43:EW75" si="167">AX43*$CZ43</f>
        <v>0</v>
      </c>
      <c r="EX43" s="210">
        <f t="shared" ref="EX43:EX75" si="168">AY43*$CZ43</f>
        <v>0</v>
      </c>
      <c r="EY43" s="210">
        <f t="shared" ref="EY43:EY75" si="169">AZ43*$CZ43</f>
        <v>0</v>
      </c>
      <c r="EZ43" s="210">
        <f t="shared" ref="EZ43:EZ75" si="170">BA43*$CZ43</f>
        <v>0</v>
      </c>
      <c r="FA43" s="210">
        <f t="shared" ref="FA43:FA75" si="171">BB43*$CZ43</f>
        <v>0</v>
      </c>
      <c r="FB43" s="210">
        <f t="shared" ref="FB43:FB75" si="172">BC43*$CZ43</f>
        <v>0</v>
      </c>
      <c r="FC43" s="210">
        <f t="shared" ref="FC43:FC75" si="173">BD43*$CZ43</f>
        <v>0</v>
      </c>
      <c r="FD43" s="210">
        <f t="shared" ref="FD43:FD75" si="174">BE43*$CZ43</f>
        <v>0</v>
      </c>
      <c r="FE43" s="210">
        <f t="shared" ref="FE43:FE75" si="175">BF43*$CZ43</f>
        <v>0</v>
      </c>
      <c r="FF43" s="210">
        <f t="shared" ref="FF43:FF75" si="176">BG43*$CZ43</f>
        <v>0</v>
      </c>
      <c r="FG43" s="210">
        <f t="shared" ref="FG43:FG75" si="177">BH43*$CZ43</f>
        <v>0</v>
      </c>
      <c r="FH43" s="210">
        <f t="shared" ref="FH43:FH75" si="178">BI43*$CZ43</f>
        <v>0</v>
      </c>
      <c r="FI43" s="210">
        <f t="shared" ref="FI43:FI75" si="179">BJ43*$CZ43</f>
        <v>0</v>
      </c>
      <c r="FJ43" s="210">
        <f t="shared" ref="FJ43:FJ75" si="180">BK43*$CZ43</f>
        <v>0</v>
      </c>
      <c r="FK43" s="210">
        <f t="shared" ref="FK43:FK75" si="181">BL43*$CZ43</f>
        <v>0</v>
      </c>
      <c r="FL43" s="210">
        <f t="shared" ref="FL43:FL75" si="182">BM43*$CZ43</f>
        <v>0</v>
      </c>
      <c r="FM43" s="210">
        <f t="shared" ref="FM43:FM75" si="183">BN43*$CZ43</f>
        <v>0</v>
      </c>
      <c r="FN43" s="210">
        <f t="shared" ref="FN43:FN75" si="184">BO43*$CZ43</f>
        <v>0</v>
      </c>
      <c r="FO43" s="210">
        <f t="shared" ref="FO43:FO75" si="185">BP43*$CZ43</f>
        <v>0</v>
      </c>
      <c r="FP43" s="210">
        <f t="shared" ref="FP43:FP75" si="186">BQ43*$CZ43</f>
        <v>0</v>
      </c>
      <c r="FQ43" s="210">
        <f t="shared" ref="FQ43:FQ75" si="187">BR43*$CZ43</f>
        <v>0</v>
      </c>
      <c r="FR43" s="210">
        <f t="shared" ref="FR43:FR75" si="188">BS43*$CZ43</f>
        <v>0</v>
      </c>
      <c r="FS43" s="210">
        <f t="shared" ref="FS43:FS75" si="189">BT43*$CZ43</f>
        <v>0</v>
      </c>
      <c r="FT43" s="210">
        <f t="shared" ref="FT43:FT75" si="190">BU43*$CZ43</f>
        <v>0</v>
      </c>
      <c r="FU43" s="210">
        <f t="shared" ref="FU43:FU75" si="191">BV43*$CZ43</f>
        <v>0</v>
      </c>
      <c r="FV43" s="210">
        <f t="shared" ref="FV43:FV75" si="192">BW43*$CZ43</f>
        <v>0</v>
      </c>
      <c r="FW43" s="210">
        <f t="shared" ref="FW43:FW75" si="193">BX43*$CZ43</f>
        <v>0</v>
      </c>
      <c r="FX43" s="210">
        <f t="shared" ref="FX43:FX75" si="194">BY43*$CZ43</f>
        <v>0</v>
      </c>
      <c r="FY43" s="210">
        <f t="shared" ref="FY43:FY75" si="195">BZ43*$CZ43</f>
        <v>0</v>
      </c>
      <c r="FZ43" s="210">
        <f t="shared" ref="FZ43:FZ75" si="196">CA43*$CZ43</f>
        <v>0</v>
      </c>
      <c r="GA43" s="210">
        <f t="shared" ref="GA43:GA75" si="197">CB43*$CZ43</f>
        <v>0</v>
      </c>
      <c r="GB43" s="210">
        <f t="shared" ref="GB43:GB75" si="198">CC43*$CZ43</f>
        <v>0</v>
      </c>
      <c r="GC43" s="210">
        <f t="shared" ref="GC43:GC75" si="199">CD43*$CZ43</f>
        <v>0</v>
      </c>
      <c r="GD43" s="210">
        <f t="shared" ref="GD43:GD75" si="200">CE43*$CZ43</f>
        <v>0</v>
      </c>
      <c r="GE43" s="210">
        <f t="shared" ref="GE43:GE75" si="201">CF43*$CZ43</f>
        <v>0</v>
      </c>
      <c r="GF43" s="210">
        <f t="shared" ref="GF43:GF75" si="202">CG43*$CZ43</f>
        <v>0</v>
      </c>
      <c r="GG43" s="210">
        <f t="shared" ref="GG43:GG75" si="203">CH43*$CZ43</f>
        <v>0</v>
      </c>
      <c r="GH43" s="210">
        <f t="shared" ref="GH43:GH75" si="204">CI43*$CZ43</f>
        <v>0</v>
      </c>
      <c r="GI43" s="210">
        <f t="shared" ref="GI43:GI75" si="205">CJ43*$CZ43</f>
        <v>0</v>
      </c>
      <c r="GJ43" s="210">
        <f t="shared" ref="GJ43:GJ75" si="206">CK43*$CZ43</f>
        <v>0</v>
      </c>
      <c r="GK43" s="210">
        <f t="shared" ref="GK43:GK75" si="207">CL43*$CZ43</f>
        <v>0</v>
      </c>
      <c r="GL43" s="210">
        <f t="shared" ref="GL43:GL75" si="208">CM43*$CZ43</f>
        <v>0</v>
      </c>
      <c r="GM43" s="210">
        <f t="shared" ref="GM43:GM75" si="209">CN43*$CZ43</f>
        <v>0</v>
      </c>
      <c r="GN43" s="210">
        <f t="shared" ref="GN43:GN75" si="210">CO43*$CZ43</f>
        <v>0</v>
      </c>
      <c r="GO43" s="210">
        <f t="shared" ref="GO43:GO75" si="211">CP43*$CZ43</f>
        <v>0</v>
      </c>
      <c r="GP43" s="210">
        <f t="shared" ref="GP43:GP75" si="212">CQ43*$CZ43</f>
        <v>0</v>
      </c>
      <c r="GQ43" s="210">
        <f t="shared" ref="GQ43:GQ75" si="213">CR43*$CZ43</f>
        <v>0</v>
      </c>
      <c r="GR43" s="210">
        <f t="shared" ref="GR43:GR75" si="214">CS43*$CZ43</f>
        <v>0</v>
      </c>
      <c r="GS43" s="210">
        <f t="shared" ref="GS43:GS75" si="215">CT43*$CZ43</f>
        <v>0</v>
      </c>
      <c r="GT43" s="210">
        <f t="shared" ref="GT43:GT75" si="216">CU43*$CZ43</f>
        <v>0</v>
      </c>
      <c r="GU43" s="210">
        <f t="shared" ref="GU43:GU75" si="217">CV43*$CZ43</f>
        <v>0</v>
      </c>
      <c r="GV43" s="210">
        <f t="shared" ref="GV43:GV75" si="218">CW43*$CZ43</f>
        <v>0</v>
      </c>
      <c r="GW43" s="59"/>
      <c r="GX43" s="69"/>
      <c r="GY43" s="69"/>
      <c r="GZ43" s="69"/>
      <c r="HA43" s="69"/>
      <c r="HB43" s="69"/>
    </row>
    <row r="44" spans="1:210" ht="2.25" customHeight="1" thickBot="1" x14ac:dyDescent="0.4">
      <c r="A44" s="101"/>
      <c r="B44" s="123"/>
      <c r="C44" s="123"/>
      <c r="D44" s="123"/>
      <c r="E44" s="123"/>
      <c r="F44" s="123"/>
      <c r="G44" s="123"/>
      <c r="H44" s="123"/>
      <c r="I44" s="123"/>
      <c r="J44" s="123"/>
      <c r="K44" s="123"/>
      <c r="L44" s="123">
        <v>0</v>
      </c>
      <c r="M44" s="123">
        <v>0</v>
      </c>
      <c r="N44" s="123">
        <v>0</v>
      </c>
      <c r="O44" s="123">
        <v>0</v>
      </c>
      <c r="P44" s="123">
        <v>0</v>
      </c>
      <c r="Q44" s="123">
        <v>0</v>
      </c>
      <c r="R44" s="123">
        <v>0</v>
      </c>
      <c r="S44" s="123">
        <v>0</v>
      </c>
      <c r="T44" s="123">
        <v>0</v>
      </c>
      <c r="U44" s="123">
        <v>0</v>
      </c>
      <c r="V44" s="123">
        <v>0</v>
      </c>
      <c r="W44" s="123">
        <v>0</v>
      </c>
      <c r="X44" s="123">
        <v>0</v>
      </c>
      <c r="Y44" s="123">
        <v>0</v>
      </c>
      <c r="Z44" s="123">
        <v>0</v>
      </c>
      <c r="AA44" s="123">
        <v>0</v>
      </c>
      <c r="AB44" s="123">
        <v>0</v>
      </c>
      <c r="AC44" s="123">
        <v>0</v>
      </c>
      <c r="AD44" s="123">
        <v>0</v>
      </c>
      <c r="AE44" s="123">
        <v>0</v>
      </c>
      <c r="AF44" s="123">
        <v>0</v>
      </c>
      <c r="AG44" s="123">
        <v>0</v>
      </c>
      <c r="AH44" s="123">
        <v>0</v>
      </c>
      <c r="AI44" s="123">
        <v>0</v>
      </c>
      <c r="AJ44" s="123">
        <v>0</v>
      </c>
      <c r="AK44" s="123">
        <v>0</v>
      </c>
      <c r="AL44" s="123">
        <v>0</v>
      </c>
      <c r="AM44" s="123">
        <v>0</v>
      </c>
      <c r="AN44" s="123">
        <v>0</v>
      </c>
      <c r="AO44" s="123">
        <v>0</v>
      </c>
      <c r="AP44" s="123">
        <v>0</v>
      </c>
      <c r="AQ44" s="123">
        <v>0</v>
      </c>
      <c r="AR44" s="123">
        <v>0</v>
      </c>
      <c r="AS44" s="123">
        <v>0</v>
      </c>
      <c r="AT44" s="123">
        <v>0</v>
      </c>
      <c r="AU44" s="123">
        <v>0</v>
      </c>
      <c r="AV44" s="123">
        <v>0</v>
      </c>
      <c r="AW44" s="123">
        <v>0</v>
      </c>
      <c r="AX44" s="123">
        <v>0</v>
      </c>
      <c r="AY44" s="123">
        <v>0</v>
      </c>
      <c r="AZ44" s="123">
        <v>0</v>
      </c>
      <c r="BA44" s="123">
        <v>0</v>
      </c>
      <c r="BB44" s="123">
        <v>0</v>
      </c>
      <c r="BC44" s="123">
        <v>0</v>
      </c>
      <c r="BD44" s="123">
        <v>0</v>
      </c>
      <c r="BE44" s="123">
        <v>0</v>
      </c>
      <c r="BF44" s="123">
        <v>0</v>
      </c>
      <c r="BG44" s="123">
        <v>0</v>
      </c>
      <c r="BH44" s="123">
        <v>0</v>
      </c>
      <c r="BI44" s="123">
        <v>0</v>
      </c>
      <c r="BJ44" s="123">
        <v>0</v>
      </c>
      <c r="BK44" s="123">
        <v>0</v>
      </c>
      <c r="BL44" s="123">
        <v>0</v>
      </c>
      <c r="BM44" s="123">
        <v>0</v>
      </c>
      <c r="BN44" s="123">
        <v>0</v>
      </c>
      <c r="BO44" s="123">
        <v>0</v>
      </c>
      <c r="BP44" s="123">
        <v>0</v>
      </c>
      <c r="BQ44" s="123">
        <v>0</v>
      </c>
      <c r="BR44" s="123">
        <v>0</v>
      </c>
      <c r="BS44" s="123">
        <v>0</v>
      </c>
      <c r="BT44" s="123">
        <v>0</v>
      </c>
      <c r="BU44" s="123">
        <v>0</v>
      </c>
      <c r="BV44" s="123">
        <v>0</v>
      </c>
      <c r="BW44" s="123">
        <v>0</v>
      </c>
      <c r="BX44" s="123">
        <v>0</v>
      </c>
      <c r="BY44" s="123">
        <v>0</v>
      </c>
      <c r="BZ44" s="123">
        <v>0</v>
      </c>
      <c r="CA44" s="123">
        <v>0</v>
      </c>
      <c r="CB44" s="123">
        <v>0</v>
      </c>
      <c r="CC44" s="123">
        <v>0</v>
      </c>
      <c r="CD44" s="123">
        <v>0</v>
      </c>
      <c r="CE44" s="123">
        <v>0</v>
      </c>
      <c r="CF44" s="123">
        <v>0</v>
      </c>
      <c r="CG44" s="123">
        <v>0</v>
      </c>
      <c r="CH44" s="123">
        <v>0</v>
      </c>
      <c r="CI44" s="123">
        <v>0</v>
      </c>
      <c r="CJ44" s="123">
        <v>0</v>
      </c>
      <c r="CK44" s="123">
        <v>0</v>
      </c>
      <c r="CL44" s="123">
        <v>0</v>
      </c>
      <c r="CM44" s="123">
        <v>0</v>
      </c>
      <c r="CN44" s="123">
        <v>0</v>
      </c>
      <c r="CO44" s="123">
        <v>0</v>
      </c>
      <c r="CP44" s="123">
        <v>0</v>
      </c>
      <c r="CQ44" s="123">
        <v>0</v>
      </c>
      <c r="CR44" s="123">
        <v>0</v>
      </c>
      <c r="CS44" s="123">
        <v>0</v>
      </c>
      <c r="CT44" s="123">
        <v>0</v>
      </c>
      <c r="CU44" s="123">
        <v>0</v>
      </c>
      <c r="CV44" s="123">
        <v>0</v>
      </c>
      <c r="CW44" s="124">
        <v>0</v>
      </c>
      <c r="CX44" s="121">
        <f t="shared" si="116"/>
        <v>0</v>
      </c>
      <c r="CY44" s="121">
        <f>SUM(B147:CW147)</f>
        <v>0</v>
      </c>
      <c r="CZ44" s="58">
        <v>0</v>
      </c>
      <c r="DA44" s="210">
        <f t="shared" si="119"/>
        <v>0</v>
      </c>
      <c r="DB44" s="210">
        <f t="shared" si="120"/>
        <v>0</v>
      </c>
      <c r="DC44" s="210">
        <f t="shared" si="121"/>
        <v>0</v>
      </c>
      <c r="DD44" s="210">
        <f t="shared" si="122"/>
        <v>0</v>
      </c>
      <c r="DE44" s="210">
        <f t="shared" si="123"/>
        <v>0</v>
      </c>
      <c r="DF44" s="210">
        <f t="shared" si="124"/>
        <v>0</v>
      </c>
      <c r="DG44" s="210">
        <f t="shared" si="125"/>
        <v>0</v>
      </c>
      <c r="DH44" s="210">
        <f t="shared" si="126"/>
        <v>0</v>
      </c>
      <c r="DI44" s="210">
        <f t="shared" si="127"/>
        <v>0</v>
      </c>
      <c r="DJ44" s="210">
        <f t="shared" si="128"/>
        <v>0</v>
      </c>
      <c r="DK44" s="210">
        <f t="shared" si="129"/>
        <v>0</v>
      </c>
      <c r="DL44" s="210">
        <f t="shared" si="130"/>
        <v>0</v>
      </c>
      <c r="DM44" s="210">
        <f t="shared" si="131"/>
        <v>0</v>
      </c>
      <c r="DN44" s="210">
        <f t="shared" si="132"/>
        <v>0</v>
      </c>
      <c r="DO44" s="210">
        <f t="shared" si="133"/>
        <v>0</v>
      </c>
      <c r="DP44" s="210">
        <f t="shared" si="134"/>
        <v>0</v>
      </c>
      <c r="DQ44" s="210">
        <f t="shared" si="135"/>
        <v>0</v>
      </c>
      <c r="DR44" s="210">
        <f t="shared" si="136"/>
        <v>0</v>
      </c>
      <c r="DS44" s="210">
        <f t="shared" si="137"/>
        <v>0</v>
      </c>
      <c r="DT44" s="210">
        <f t="shared" si="138"/>
        <v>0</v>
      </c>
      <c r="DU44" s="210">
        <f t="shared" si="139"/>
        <v>0</v>
      </c>
      <c r="DV44" s="210">
        <f t="shared" si="140"/>
        <v>0</v>
      </c>
      <c r="DW44" s="210">
        <f t="shared" si="141"/>
        <v>0</v>
      </c>
      <c r="DX44" s="210">
        <f t="shared" si="142"/>
        <v>0</v>
      </c>
      <c r="DY44" s="210">
        <f t="shared" si="143"/>
        <v>0</v>
      </c>
      <c r="DZ44" s="210">
        <f t="shared" si="144"/>
        <v>0</v>
      </c>
      <c r="EA44" s="210">
        <f t="shared" si="145"/>
        <v>0</v>
      </c>
      <c r="EB44" s="210">
        <f t="shared" si="146"/>
        <v>0</v>
      </c>
      <c r="EC44" s="210">
        <f t="shared" si="147"/>
        <v>0</v>
      </c>
      <c r="ED44" s="210">
        <f t="shared" si="148"/>
        <v>0</v>
      </c>
      <c r="EE44" s="210">
        <f t="shared" si="149"/>
        <v>0</v>
      </c>
      <c r="EF44" s="210">
        <f t="shared" si="150"/>
        <v>0</v>
      </c>
      <c r="EG44" s="210">
        <f t="shared" si="151"/>
        <v>0</v>
      </c>
      <c r="EH44" s="210">
        <f t="shared" si="152"/>
        <v>0</v>
      </c>
      <c r="EI44" s="210">
        <f t="shared" si="153"/>
        <v>0</v>
      </c>
      <c r="EJ44" s="210">
        <f t="shared" si="154"/>
        <v>0</v>
      </c>
      <c r="EK44" s="210">
        <f t="shared" si="155"/>
        <v>0</v>
      </c>
      <c r="EL44" s="210">
        <f t="shared" si="156"/>
        <v>0</v>
      </c>
      <c r="EM44" s="210">
        <f t="shared" si="157"/>
        <v>0</v>
      </c>
      <c r="EN44" s="210">
        <f t="shared" si="158"/>
        <v>0</v>
      </c>
      <c r="EO44" s="210">
        <f t="shared" si="159"/>
        <v>0</v>
      </c>
      <c r="EP44" s="210">
        <f t="shared" si="160"/>
        <v>0</v>
      </c>
      <c r="EQ44" s="210">
        <f t="shared" si="161"/>
        <v>0</v>
      </c>
      <c r="ER44" s="210">
        <f t="shared" si="162"/>
        <v>0</v>
      </c>
      <c r="ES44" s="210">
        <f t="shared" si="163"/>
        <v>0</v>
      </c>
      <c r="ET44" s="210">
        <f t="shared" si="164"/>
        <v>0</v>
      </c>
      <c r="EU44" s="210">
        <f t="shared" si="165"/>
        <v>0</v>
      </c>
      <c r="EV44" s="210">
        <f t="shared" si="166"/>
        <v>0</v>
      </c>
      <c r="EW44" s="210">
        <f t="shared" si="167"/>
        <v>0</v>
      </c>
      <c r="EX44" s="210">
        <f t="shared" si="168"/>
        <v>0</v>
      </c>
      <c r="EY44" s="210">
        <f t="shared" si="169"/>
        <v>0</v>
      </c>
      <c r="EZ44" s="210">
        <f t="shared" si="170"/>
        <v>0</v>
      </c>
      <c r="FA44" s="210">
        <f t="shared" si="171"/>
        <v>0</v>
      </c>
      <c r="FB44" s="210">
        <f t="shared" si="172"/>
        <v>0</v>
      </c>
      <c r="FC44" s="210">
        <f t="shared" si="173"/>
        <v>0</v>
      </c>
      <c r="FD44" s="210">
        <f t="shared" si="174"/>
        <v>0</v>
      </c>
      <c r="FE44" s="210">
        <f t="shared" si="175"/>
        <v>0</v>
      </c>
      <c r="FF44" s="210">
        <f t="shared" si="176"/>
        <v>0</v>
      </c>
      <c r="FG44" s="210">
        <f t="shared" si="177"/>
        <v>0</v>
      </c>
      <c r="FH44" s="210">
        <f t="shared" si="178"/>
        <v>0</v>
      </c>
      <c r="FI44" s="210">
        <f t="shared" si="179"/>
        <v>0</v>
      </c>
      <c r="FJ44" s="210">
        <f t="shared" si="180"/>
        <v>0</v>
      </c>
      <c r="FK44" s="210">
        <f t="shared" si="181"/>
        <v>0</v>
      </c>
      <c r="FL44" s="210">
        <f t="shared" si="182"/>
        <v>0</v>
      </c>
      <c r="FM44" s="210">
        <f t="shared" si="183"/>
        <v>0</v>
      </c>
      <c r="FN44" s="210">
        <f t="shared" si="184"/>
        <v>0</v>
      </c>
      <c r="FO44" s="210">
        <f t="shared" si="185"/>
        <v>0</v>
      </c>
      <c r="FP44" s="210">
        <f t="shared" si="186"/>
        <v>0</v>
      </c>
      <c r="FQ44" s="210">
        <f t="shared" si="187"/>
        <v>0</v>
      </c>
      <c r="FR44" s="210">
        <f t="shared" si="188"/>
        <v>0</v>
      </c>
      <c r="FS44" s="210">
        <f t="shared" si="189"/>
        <v>0</v>
      </c>
      <c r="FT44" s="210">
        <f t="shared" si="190"/>
        <v>0</v>
      </c>
      <c r="FU44" s="210">
        <f t="shared" si="191"/>
        <v>0</v>
      </c>
      <c r="FV44" s="210">
        <f t="shared" si="192"/>
        <v>0</v>
      </c>
      <c r="FW44" s="210">
        <f t="shared" si="193"/>
        <v>0</v>
      </c>
      <c r="FX44" s="210">
        <f t="shared" si="194"/>
        <v>0</v>
      </c>
      <c r="FY44" s="210">
        <f t="shared" si="195"/>
        <v>0</v>
      </c>
      <c r="FZ44" s="210">
        <f t="shared" si="196"/>
        <v>0</v>
      </c>
      <c r="GA44" s="210">
        <f t="shared" si="197"/>
        <v>0</v>
      </c>
      <c r="GB44" s="210">
        <f t="shared" si="198"/>
        <v>0</v>
      </c>
      <c r="GC44" s="210">
        <f t="shared" si="199"/>
        <v>0</v>
      </c>
      <c r="GD44" s="210">
        <f t="shared" si="200"/>
        <v>0</v>
      </c>
      <c r="GE44" s="210">
        <f t="shared" si="201"/>
        <v>0</v>
      </c>
      <c r="GF44" s="210">
        <f t="shared" si="202"/>
        <v>0</v>
      </c>
      <c r="GG44" s="210">
        <f t="shared" si="203"/>
        <v>0</v>
      </c>
      <c r="GH44" s="210">
        <f t="shared" si="204"/>
        <v>0</v>
      </c>
      <c r="GI44" s="210">
        <f t="shared" si="205"/>
        <v>0</v>
      </c>
      <c r="GJ44" s="210">
        <f t="shared" si="206"/>
        <v>0</v>
      </c>
      <c r="GK44" s="210">
        <f t="shared" si="207"/>
        <v>0</v>
      </c>
      <c r="GL44" s="210">
        <f t="shared" si="208"/>
        <v>0</v>
      </c>
      <c r="GM44" s="210">
        <f t="shared" si="209"/>
        <v>0</v>
      </c>
      <c r="GN44" s="210">
        <f t="shared" si="210"/>
        <v>0</v>
      </c>
      <c r="GO44" s="210">
        <f t="shared" si="211"/>
        <v>0</v>
      </c>
      <c r="GP44" s="210">
        <f t="shared" si="212"/>
        <v>0</v>
      </c>
      <c r="GQ44" s="210">
        <f t="shared" si="213"/>
        <v>0</v>
      </c>
      <c r="GR44" s="210">
        <f t="shared" si="214"/>
        <v>0</v>
      </c>
      <c r="GS44" s="210">
        <f t="shared" si="215"/>
        <v>0</v>
      </c>
      <c r="GT44" s="210">
        <f t="shared" si="216"/>
        <v>0</v>
      </c>
      <c r="GU44" s="210">
        <f t="shared" si="217"/>
        <v>0</v>
      </c>
      <c r="GV44" s="210">
        <f t="shared" si="218"/>
        <v>0</v>
      </c>
      <c r="GW44" s="59"/>
      <c r="GX44" s="69"/>
      <c r="GY44" s="69"/>
      <c r="GZ44" s="69"/>
      <c r="HA44" s="69"/>
      <c r="HB44" s="69"/>
    </row>
    <row r="45" spans="1:210" ht="19.5" customHeight="1" thickBot="1" x14ac:dyDescent="0.4">
      <c r="A45" s="232" t="s">
        <v>43</v>
      </c>
      <c r="B45" s="126"/>
      <c r="C45" s="127"/>
      <c r="D45" s="127"/>
      <c r="E45" s="127"/>
      <c r="F45" s="127"/>
      <c r="G45" s="127"/>
      <c r="H45" s="127"/>
      <c r="I45" s="127"/>
      <c r="J45" s="127"/>
      <c r="K45" s="128"/>
      <c r="L45" s="127"/>
      <c r="M45" s="127"/>
      <c r="N45" s="127"/>
      <c r="O45" s="127"/>
      <c r="P45" s="127"/>
      <c r="Q45" s="127"/>
      <c r="R45" s="127"/>
      <c r="S45" s="127"/>
      <c r="T45" s="127"/>
      <c r="U45" s="128"/>
      <c r="V45" s="127"/>
      <c r="W45" s="127"/>
      <c r="X45" s="127"/>
      <c r="Y45" s="127"/>
      <c r="Z45" s="127"/>
      <c r="AA45" s="127"/>
      <c r="AB45" s="127"/>
      <c r="AC45" s="127"/>
      <c r="AD45" s="127"/>
      <c r="AE45" s="128"/>
      <c r="AF45" s="127"/>
      <c r="AG45" s="127"/>
      <c r="AH45" s="127"/>
      <c r="AI45" s="127"/>
      <c r="AJ45" s="127"/>
      <c r="AK45" s="127"/>
      <c r="AL45" s="127"/>
      <c r="AM45" s="127"/>
      <c r="AN45" s="127"/>
      <c r="AO45" s="128"/>
      <c r="AP45" s="127"/>
      <c r="AQ45" s="127"/>
      <c r="AR45" s="127"/>
      <c r="AS45" s="127"/>
      <c r="AT45" s="127"/>
      <c r="AU45" s="127"/>
      <c r="AV45" s="127"/>
      <c r="AW45" s="127"/>
      <c r="AX45" s="127"/>
      <c r="AY45" s="128"/>
      <c r="AZ45" s="127"/>
      <c r="BA45" s="127"/>
      <c r="BB45" s="127"/>
      <c r="BC45" s="127"/>
      <c r="BD45" s="127"/>
      <c r="BE45" s="127"/>
      <c r="BF45" s="127"/>
      <c r="BG45" s="127"/>
      <c r="BH45" s="127"/>
      <c r="BI45" s="128"/>
      <c r="BJ45" s="127"/>
      <c r="BK45" s="127"/>
      <c r="BL45" s="127"/>
      <c r="BM45" s="127"/>
      <c r="BN45" s="127"/>
      <c r="BO45" s="127"/>
      <c r="BP45" s="127"/>
      <c r="BQ45" s="127"/>
      <c r="BR45" s="127"/>
      <c r="BS45" s="128"/>
      <c r="BT45" s="127"/>
      <c r="BU45" s="127"/>
      <c r="BV45" s="127"/>
      <c r="BW45" s="127"/>
      <c r="BX45" s="127"/>
      <c r="BY45" s="127"/>
      <c r="BZ45" s="127"/>
      <c r="CA45" s="127"/>
      <c r="CB45" s="127"/>
      <c r="CC45" s="128"/>
      <c r="CD45" s="127"/>
      <c r="CE45" s="127"/>
      <c r="CF45" s="127"/>
      <c r="CG45" s="127"/>
      <c r="CH45" s="127"/>
      <c r="CI45" s="127"/>
      <c r="CJ45" s="127"/>
      <c r="CK45" s="127"/>
      <c r="CL45" s="127"/>
      <c r="CM45" s="128"/>
      <c r="CN45" s="127"/>
      <c r="CO45" s="127"/>
      <c r="CP45" s="127"/>
      <c r="CQ45" s="127"/>
      <c r="CR45" s="127"/>
      <c r="CS45" s="127"/>
      <c r="CT45" s="127"/>
      <c r="CU45" s="127"/>
      <c r="CV45" s="127"/>
      <c r="CW45" s="128"/>
      <c r="CX45" s="112"/>
      <c r="CY45" s="112"/>
      <c r="CZ45" s="58"/>
      <c r="DA45" s="210">
        <f t="shared" si="119"/>
        <v>0</v>
      </c>
      <c r="DB45" s="210">
        <f t="shared" si="120"/>
        <v>0</v>
      </c>
      <c r="DC45" s="210">
        <f t="shared" si="121"/>
        <v>0</v>
      </c>
      <c r="DD45" s="210">
        <f t="shared" si="122"/>
        <v>0</v>
      </c>
      <c r="DE45" s="210">
        <f t="shared" si="123"/>
        <v>0</v>
      </c>
      <c r="DF45" s="210">
        <f t="shared" si="124"/>
        <v>0</v>
      </c>
      <c r="DG45" s="210">
        <f t="shared" si="125"/>
        <v>0</v>
      </c>
      <c r="DH45" s="210">
        <f t="shared" si="126"/>
        <v>0</v>
      </c>
      <c r="DI45" s="210">
        <f t="shared" si="127"/>
        <v>0</v>
      </c>
      <c r="DJ45" s="210">
        <f t="shared" si="128"/>
        <v>0</v>
      </c>
      <c r="DK45" s="210">
        <f t="shared" si="129"/>
        <v>0</v>
      </c>
      <c r="DL45" s="210">
        <f t="shared" si="130"/>
        <v>0</v>
      </c>
      <c r="DM45" s="210">
        <f t="shared" si="131"/>
        <v>0</v>
      </c>
      <c r="DN45" s="210">
        <f t="shared" si="132"/>
        <v>0</v>
      </c>
      <c r="DO45" s="210">
        <f t="shared" si="133"/>
        <v>0</v>
      </c>
      <c r="DP45" s="210">
        <f t="shared" si="134"/>
        <v>0</v>
      </c>
      <c r="DQ45" s="210">
        <f t="shared" si="135"/>
        <v>0</v>
      </c>
      <c r="DR45" s="210">
        <f t="shared" si="136"/>
        <v>0</v>
      </c>
      <c r="DS45" s="210">
        <f t="shared" si="137"/>
        <v>0</v>
      </c>
      <c r="DT45" s="210">
        <f t="shared" si="138"/>
        <v>0</v>
      </c>
      <c r="DU45" s="210">
        <f t="shared" si="139"/>
        <v>0</v>
      </c>
      <c r="DV45" s="210">
        <f t="shared" si="140"/>
        <v>0</v>
      </c>
      <c r="DW45" s="210">
        <f t="shared" si="141"/>
        <v>0</v>
      </c>
      <c r="DX45" s="210">
        <f t="shared" si="142"/>
        <v>0</v>
      </c>
      <c r="DY45" s="210">
        <f t="shared" si="143"/>
        <v>0</v>
      </c>
      <c r="DZ45" s="210">
        <f t="shared" si="144"/>
        <v>0</v>
      </c>
      <c r="EA45" s="210">
        <f t="shared" si="145"/>
        <v>0</v>
      </c>
      <c r="EB45" s="210">
        <f t="shared" si="146"/>
        <v>0</v>
      </c>
      <c r="EC45" s="210">
        <f t="shared" si="147"/>
        <v>0</v>
      </c>
      <c r="ED45" s="210">
        <f t="shared" si="148"/>
        <v>0</v>
      </c>
      <c r="EE45" s="210">
        <f t="shared" si="149"/>
        <v>0</v>
      </c>
      <c r="EF45" s="210">
        <f t="shared" si="150"/>
        <v>0</v>
      </c>
      <c r="EG45" s="210">
        <f t="shared" si="151"/>
        <v>0</v>
      </c>
      <c r="EH45" s="210">
        <f t="shared" si="152"/>
        <v>0</v>
      </c>
      <c r="EI45" s="210">
        <f t="shared" si="153"/>
        <v>0</v>
      </c>
      <c r="EJ45" s="210">
        <f t="shared" si="154"/>
        <v>0</v>
      </c>
      <c r="EK45" s="210">
        <f t="shared" si="155"/>
        <v>0</v>
      </c>
      <c r="EL45" s="210">
        <f t="shared" si="156"/>
        <v>0</v>
      </c>
      <c r="EM45" s="210">
        <f t="shared" si="157"/>
        <v>0</v>
      </c>
      <c r="EN45" s="210">
        <f t="shared" si="158"/>
        <v>0</v>
      </c>
      <c r="EO45" s="210">
        <f t="shared" si="159"/>
        <v>0</v>
      </c>
      <c r="EP45" s="210">
        <f t="shared" si="160"/>
        <v>0</v>
      </c>
      <c r="EQ45" s="210">
        <f t="shared" si="161"/>
        <v>0</v>
      </c>
      <c r="ER45" s="210">
        <f t="shared" si="162"/>
        <v>0</v>
      </c>
      <c r="ES45" s="210">
        <f t="shared" si="163"/>
        <v>0</v>
      </c>
      <c r="ET45" s="210">
        <f t="shared" si="164"/>
        <v>0</v>
      </c>
      <c r="EU45" s="210">
        <f t="shared" si="165"/>
        <v>0</v>
      </c>
      <c r="EV45" s="210">
        <f t="shared" si="166"/>
        <v>0</v>
      </c>
      <c r="EW45" s="210">
        <f t="shared" si="167"/>
        <v>0</v>
      </c>
      <c r="EX45" s="210">
        <f t="shared" si="168"/>
        <v>0</v>
      </c>
      <c r="EY45" s="210">
        <f t="shared" si="169"/>
        <v>0</v>
      </c>
      <c r="EZ45" s="210">
        <f t="shared" si="170"/>
        <v>0</v>
      </c>
      <c r="FA45" s="210">
        <f t="shared" si="171"/>
        <v>0</v>
      </c>
      <c r="FB45" s="210">
        <f t="shared" si="172"/>
        <v>0</v>
      </c>
      <c r="FC45" s="210">
        <f t="shared" si="173"/>
        <v>0</v>
      </c>
      <c r="FD45" s="210">
        <f t="shared" si="174"/>
        <v>0</v>
      </c>
      <c r="FE45" s="210">
        <f t="shared" si="175"/>
        <v>0</v>
      </c>
      <c r="FF45" s="210">
        <f t="shared" si="176"/>
        <v>0</v>
      </c>
      <c r="FG45" s="210">
        <f t="shared" si="177"/>
        <v>0</v>
      </c>
      <c r="FH45" s="210">
        <f t="shared" si="178"/>
        <v>0</v>
      </c>
      <c r="FI45" s="210">
        <f t="shared" si="179"/>
        <v>0</v>
      </c>
      <c r="FJ45" s="210">
        <f t="shared" si="180"/>
        <v>0</v>
      </c>
      <c r="FK45" s="210">
        <f t="shared" si="181"/>
        <v>0</v>
      </c>
      <c r="FL45" s="210">
        <f t="shared" si="182"/>
        <v>0</v>
      </c>
      <c r="FM45" s="210">
        <f t="shared" si="183"/>
        <v>0</v>
      </c>
      <c r="FN45" s="210">
        <f t="shared" si="184"/>
        <v>0</v>
      </c>
      <c r="FO45" s="210">
        <f t="shared" si="185"/>
        <v>0</v>
      </c>
      <c r="FP45" s="210">
        <f t="shared" si="186"/>
        <v>0</v>
      </c>
      <c r="FQ45" s="210">
        <f t="shared" si="187"/>
        <v>0</v>
      </c>
      <c r="FR45" s="210">
        <f t="shared" si="188"/>
        <v>0</v>
      </c>
      <c r="FS45" s="210">
        <f t="shared" si="189"/>
        <v>0</v>
      </c>
      <c r="FT45" s="210">
        <f t="shared" si="190"/>
        <v>0</v>
      </c>
      <c r="FU45" s="210">
        <f t="shared" si="191"/>
        <v>0</v>
      </c>
      <c r="FV45" s="210">
        <f t="shared" si="192"/>
        <v>0</v>
      </c>
      <c r="FW45" s="210">
        <f t="shared" si="193"/>
        <v>0</v>
      </c>
      <c r="FX45" s="210">
        <f t="shared" si="194"/>
        <v>0</v>
      </c>
      <c r="FY45" s="210">
        <f t="shared" si="195"/>
        <v>0</v>
      </c>
      <c r="FZ45" s="210">
        <f t="shared" si="196"/>
        <v>0</v>
      </c>
      <c r="GA45" s="210">
        <f t="shared" si="197"/>
        <v>0</v>
      </c>
      <c r="GB45" s="210">
        <f t="shared" si="198"/>
        <v>0</v>
      </c>
      <c r="GC45" s="210">
        <f t="shared" si="199"/>
        <v>0</v>
      </c>
      <c r="GD45" s="210">
        <f t="shared" si="200"/>
        <v>0</v>
      </c>
      <c r="GE45" s="210">
        <f t="shared" si="201"/>
        <v>0</v>
      </c>
      <c r="GF45" s="210">
        <f t="shared" si="202"/>
        <v>0</v>
      </c>
      <c r="GG45" s="210">
        <f t="shared" si="203"/>
        <v>0</v>
      </c>
      <c r="GH45" s="210">
        <f t="shared" si="204"/>
        <v>0</v>
      </c>
      <c r="GI45" s="210">
        <f t="shared" si="205"/>
        <v>0</v>
      </c>
      <c r="GJ45" s="210">
        <f t="shared" si="206"/>
        <v>0</v>
      </c>
      <c r="GK45" s="210">
        <f t="shared" si="207"/>
        <v>0</v>
      </c>
      <c r="GL45" s="210">
        <f t="shared" si="208"/>
        <v>0</v>
      </c>
      <c r="GM45" s="210">
        <f t="shared" si="209"/>
        <v>0</v>
      </c>
      <c r="GN45" s="210">
        <f t="shared" si="210"/>
        <v>0</v>
      </c>
      <c r="GO45" s="210">
        <f t="shared" si="211"/>
        <v>0</v>
      </c>
      <c r="GP45" s="210">
        <f t="shared" si="212"/>
        <v>0</v>
      </c>
      <c r="GQ45" s="210">
        <f t="shared" si="213"/>
        <v>0</v>
      </c>
      <c r="GR45" s="210">
        <f t="shared" si="214"/>
        <v>0</v>
      </c>
      <c r="GS45" s="210">
        <f t="shared" si="215"/>
        <v>0</v>
      </c>
      <c r="GT45" s="210">
        <f t="shared" si="216"/>
        <v>0</v>
      </c>
      <c r="GU45" s="210">
        <f t="shared" si="217"/>
        <v>0</v>
      </c>
      <c r="GV45" s="210">
        <f t="shared" si="218"/>
        <v>0</v>
      </c>
      <c r="GW45" s="59"/>
      <c r="GX45" s="69"/>
      <c r="GY45" s="69"/>
      <c r="GZ45" s="69"/>
      <c r="HA45" s="69"/>
      <c r="HB45" s="69"/>
    </row>
    <row r="46" spans="1:210" ht="16.149999999999999" x14ac:dyDescent="0.35">
      <c r="A46" s="108" t="s">
        <v>110</v>
      </c>
      <c r="B46" s="114"/>
      <c r="C46" s="114"/>
      <c r="D46" s="114"/>
      <c r="E46" s="114"/>
      <c r="F46" s="114"/>
      <c r="G46" s="114"/>
      <c r="H46" s="114"/>
      <c r="I46" s="114"/>
      <c r="J46" s="114"/>
      <c r="K46" s="251"/>
      <c r="L46" s="252">
        <v>0</v>
      </c>
      <c r="M46" s="114">
        <v>0</v>
      </c>
      <c r="N46" s="114">
        <v>0</v>
      </c>
      <c r="O46" s="114">
        <v>0</v>
      </c>
      <c r="P46" s="114">
        <v>0</v>
      </c>
      <c r="Q46" s="114">
        <v>0</v>
      </c>
      <c r="R46" s="114">
        <v>0</v>
      </c>
      <c r="S46" s="114">
        <v>0</v>
      </c>
      <c r="T46" s="114">
        <v>0</v>
      </c>
      <c r="U46" s="114">
        <v>0</v>
      </c>
      <c r="V46" s="114">
        <v>0</v>
      </c>
      <c r="W46" s="114">
        <v>0</v>
      </c>
      <c r="X46" s="114">
        <v>0</v>
      </c>
      <c r="Y46" s="114">
        <v>0</v>
      </c>
      <c r="Z46" s="114">
        <v>0</v>
      </c>
      <c r="AA46" s="114">
        <v>0</v>
      </c>
      <c r="AB46" s="114">
        <v>0</v>
      </c>
      <c r="AC46" s="114">
        <v>0</v>
      </c>
      <c r="AD46" s="114">
        <v>0</v>
      </c>
      <c r="AE46" s="114">
        <v>0</v>
      </c>
      <c r="AF46" s="114">
        <v>0</v>
      </c>
      <c r="AG46" s="114">
        <v>0</v>
      </c>
      <c r="AH46" s="114">
        <v>0</v>
      </c>
      <c r="AI46" s="114">
        <v>0</v>
      </c>
      <c r="AJ46" s="114">
        <v>0</v>
      </c>
      <c r="AK46" s="114">
        <v>0</v>
      </c>
      <c r="AL46" s="114">
        <v>0</v>
      </c>
      <c r="AM46" s="114">
        <v>0</v>
      </c>
      <c r="AN46" s="114">
        <v>0</v>
      </c>
      <c r="AO46" s="114">
        <v>0</v>
      </c>
      <c r="AP46" s="114">
        <v>0</v>
      </c>
      <c r="AQ46" s="114">
        <v>0</v>
      </c>
      <c r="AR46" s="114">
        <v>0</v>
      </c>
      <c r="AS46" s="114">
        <v>0</v>
      </c>
      <c r="AT46" s="114">
        <v>0</v>
      </c>
      <c r="AU46" s="114">
        <v>0</v>
      </c>
      <c r="AV46" s="114">
        <v>0</v>
      </c>
      <c r="AW46" s="114">
        <v>0</v>
      </c>
      <c r="AX46" s="114">
        <v>0</v>
      </c>
      <c r="AY46" s="114">
        <v>0</v>
      </c>
      <c r="AZ46" s="114">
        <v>0</v>
      </c>
      <c r="BA46" s="114">
        <v>0</v>
      </c>
      <c r="BB46" s="114">
        <v>0</v>
      </c>
      <c r="BC46" s="114">
        <v>0</v>
      </c>
      <c r="BD46" s="114">
        <v>0</v>
      </c>
      <c r="BE46" s="114">
        <v>0</v>
      </c>
      <c r="BF46" s="114">
        <v>0</v>
      </c>
      <c r="BG46" s="114">
        <v>0</v>
      </c>
      <c r="BH46" s="114">
        <v>0</v>
      </c>
      <c r="BI46" s="114">
        <v>0</v>
      </c>
      <c r="BJ46" s="114">
        <v>0</v>
      </c>
      <c r="BK46" s="114">
        <v>0</v>
      </c>
      <c r="BL46" s="114">
        <v>0</v>
      </c>
      <c r="BM46" s="114">
        <v>0</v>
      </c>
      <c r="BN46" s="114">
        <v>0</v>
      </c>
      <c r="BO46" s="114">
        <v>0</v>
      </c>
      <c r="BP46" s="114">
        <v>0</v>
      </c>
      <c r="BQ46" s="114">
        <v>0</v>
      </c>
      <c r="BR46" s="114">
        <v>0</v>
      </c>
      <c r="BS46" s="114">
        <v>0</v>
      </c>
      <c r="BT46" s="114">
        <v>0</v>
      </c>
      <c r="BU46" s="114">
        <v>0</v>
      </c>
      <c r="BV46" s="114">
        <v>0</v>
      </c>
      <c r="BW46" s="114">
        <v>0</v>
      </c>
      <c r="BX46" s="114">
        <v>0</v>
      </c>
      <c r="BY46" s="114">
        <v>0</v>
      </c>
      <c r="BZ46" s="114">
        <v>0</v>
      </c>
      <c r="CA46" s="114">
        <v>0</v>
      </c>
      <c r="CB46" s="114">
        <v>0</v>
      </c>
      <c r="CC46" s="114">
        <v>0</v>
      </c>
      <c r="CD46" s="114">
        <v>0</v>
      </c>
      <c r="CE46" s="114">
        <v>0</v>
      </c>
      <c r="CF46" s="114">
        <v>0</v>
      </c>
      <c r="CG46" s="114">
        <v>0</v>
      </c>
      <c r="CH46" s="114">
        <v>0</v>
      </c>
      <c r="CI46" s="114">
        <v>0</v>
      </c>
      <c r="CJ46" s="114">
        <v>0</v>
      </c>
      <c r="CK46" s="114">
        <v>0</v>
      </c>
      <c r="CL46" s="114">
        <v>0</v>
      </c>
      <c r="CM46" s="114">
        <v>0</v>
      </c>
      <c r="CN46" s="114">
        <v>0</v>
      </c>
      <c r="CO46" s="114">
        <v>0</v>
      </c>
      <c r="CP46" s="114">
        <v>0</v>
      </c>
      <c r="CQ46" s="114">
        <v>0</v>
      </c>
      <c r="CR46" s="114">
        <v>0</v>
      </c>
      <c r="CS46" s="114">
        <v>0</v>
      </c>
      <c r="CT46" s="114">
        <v>0</v>
      </c>
      <c r="CU46" s="114">
        <v>0</v>
      </c>
      <c r="CV46" s="114">
        <v>0</v>
      </c>
      <c r="CW46" s="125">
        <v>0</v>
      </c>
      <c r="CX46" s="122">
        <f>SUM(B46:CW46)</f>
        <v>0</v>
      </c>
      <c r="CY46" s="122">
        <f t="shared" ref="CY46:CY75" si="219">SUM(B149:CW149)</f>
        <v>0</v>
      </c>
      <c r="CZ46" s="63">
        <v>1</v>
      </c>
      <c r="DA46" s="210">
        <f t="shared" si="119"/>
        <v>0</v>
      </c>
      <c r="DB46" s="210">
        <f t="shared" si="120"/>
        <v>0</v>
      </c>
      <c r="DC46" s="210">
        <f t="shared" si="121"/>
        <v>0</v>
      </c>
      <c r="DD46" s="210">
        <f t="shared" si="122"/>
        <v>0</v>
      </c>
      <c r="DE46" s="210">
        <f t="shared" si="123"/>
        <v>0</v>
      </c>
      <c r="DF46" s="210">
        <f t="shared" si="124"/>
        <v>0</v>
      </c>
      <c r="DG46" s="210">
        <f t="shared" si="125"/>
        <v>0</v>
      </c>
      <c r="DH46" s="210">
        <f t="shared" si="126"/>
        <v>0</v>
      </c>
      <c r="DI46" s="210">
        <f t="shared" si="127"/>
        <v>0</v>
      </c>
      <c r="DJ46" s="210">
        <f t="shared" si="128"/>
        <v>0</v>
      </c>
      <c r="DK46" s="210">
        <f t="shared" si="129"/>
        <v>0</v>
      </c>
      <c r="DL46" s="210">
        <f t="shared" si="130"/>
        <v>0</v>
      </c>
      <c r="DM46" s="210">
        <f t="shared" si="131"/>
        <v>0</v>
      </c>
      <c r="DN46" s="210">
        <f t="shared" si="132"/>
        <v>0</v>
      </c>
      <c r="DO46" s="210">
        <f t="shared" si="133"/>
        <v>0</v>
      </c>
      <c r="DP46" s="210">
        <f t="shared" si="134"/>
        <v>0</v>
      </c>
      <c r="DQ46" s="210">
        <f t="shared" si="135"/>
        <v>0</v>
      </c>
      <c r="DR46" s="210">
        <f t="shared" si="136"/>
        <v>0</v>
      </c>
      <c r="DS46" s="210">
        <f t="shared" si="137"/>
        <v>0</v>
      </c>
      <c r="DT46" s="210">
        <f t="shared" si="138"/>
        <v>0</v>
      </c>
      <c r="DU46" s="210">
        <f t="shared" si="139"/>
        <v>0</v>
      </c>
      <c r="DV46" s="210">
        <f t="shared" si="140"/>
        <v>0</v>
      </c>
      <c r="DW46" s="210">
        <f t="shared" si="141"/>
        <v>0</v>
      </c>
      <c r="DX46" s="210">
        <f t="shared" si="142"/>
        <v>0</v>
      </c>
      <c r="DY46" s="210">
        <f t="shared" si="143"/>
        <v>0</v>
      </c>
      <c r="DZ46" s="210">
        <f t="shared" si="144"/>
        <v>0</v>
      </c>
      <c r="EA46" s="210">
        <f t="shared" si="145"/>
        <v>0</v>
      </c>
      <c r="EB46" s="210">
        <f t="shared" si="146"/>
        <v>0</v>
      </c>
      <c r="EC46" s="210">
        <f t="shared" si="147"/>
        <v>0</v>
      </c>
      <c r="ED46" s="210">
        <f t="shared" si="148"/>
        <v>0</v>
      </c>
      <c r="EE46" s="210">
        <f t="shared" si="149"/>
        <v>0</v>
      </c>
      <c r="EF46" s="210">
        <f t="shared" si="150"/>
        <v>0</v>
      </c>
      <c r="EG46" s="210">
        <f t="shared" si="151"/>
        <v>0</v>
      </c>
      <c r="EH46" s="210">
        <f t="shared" si="152"/>
        <v>0</v>
      </c>
      <c r="EI46" s="210">
        <f t="shared" si="153"/>
        <v>0</v>
      </c>
      <c r="EJ46" s="210">
        <f t="shared" si="154"/>
        <v>0</v>
      </c>
      <c r="EK46" s="210">
        <f t="shared" si="155"/>
        <v>0</v>
      </c>
      <c r="EL46" s="210">
        <f t="shared" si="156"/>
        <v>0</v>
      </c>
      <c r="EM46" s="210">
        <f t="shared" si="157"/>
        <v>0</v>
      </c>
      <c r="EN46" s="210">
        <f t="shared" si="158"/>
        <v>0</v>
      </c>
      <c r="EO46" s="210">
        <f t="shared" si="159"/>
        <v>0</v>
      </c>
      <c r="EP46" s="210">
        <f t="shared" si="160"/>
        <v>0</v>
      </c>
      <c r="EQ46" s="210">
        <f t="shared" si="161"/>
        <v>0</v>
      </c>
      <c r="ER46" s="210">
        <f t="shared" si="162"/>
        <v>0</v>
      </c>
      <c r="ES46" s="210">
        <f t="shared" si="163"/>
        <v>0</v>
      </c>
      <c r="ET46" s="210">
        <f t="shared" si="164"/>
        <v>0</v>
      </c>
      <c r="EU46" s="210">
        <f t="shared" si="165"/>
        <v>0</v>
      </c>
      <c r="EV46" s="210">
        <f t="shared" si="166"/>
        <v>0</v>
      </c>
      <c r="EW46" s="210">
        <f t="shared" si="167"/>
        <v>0</v>
      </c>
      <c r="EX46" s="210">
        <f t="shared" si="168"/>
        <v>0</v>
      </c>
      <c r="EY46" s="210">
        <f t="shared" si="169"/>
        <v>0</v>
      </c>
      <c r="EZ46" s="210">
        <f t="shared" si="170"/>
        <v>0</v>
      </c>
      <c r="FA46" s="210">
        <f t="shared" si="171"/>
        <v>0</v>
      </c>
      <c r="FB46" s="210">
        <f t="shared" si="172"/>
        <v>0</v>
      </c>
      <c r="FC46" s="210">
        <f t="shared" si="173"/>
        <v>0</v>
      </c>
      <c r="FD46" s="210">
        <f t="shared" si="174"/>
        <v>0</v>
      </c>
      <c r="FE46" s="210">
        <f t="shared" si="175"/>
        <v>0</v>
      </c>
      <c r="FF46" s="210">
        <f t="shared" si="176"/>
        <v>0</v>
      </c>
      <c r="FG46" s="210">
        <f t="shared" si="177"/>
        <v>0</v>
      </c>
      <c r="FH46" s="210">
        <f t="shared" si="178"/>
        <v>0</v>
      </c>
      <c r="FI46" s="210">
        <f t="shared" si="179"/>
        <v>0</v>
      </c>
      <c r="FJ46" s="210">
        <f t="shared" si="180"/>
        <v>0</v>
      </c>
      <c r="FK46" s="210">
        <f t="shared" si="181"/>
        <v>0</v>
      </c>
      <c r="FL46" s="210">
        <f t="shared" si="182"/>
        <v>0</v>
      </c>
      <c r="FM46" s="210">
        <f t="shared" si="183"/>
        <v>0</v>
      </c>
      <c r="FN46" s="210">
        <f t="shared" si="184"/>
        <v>0</v>
      </c>
      <c r="FO46" s="210">
        <f t="shared" si="185"/>
        <v>0</v>
      </c>
      <c r="FP46" s="210">
        <f t="shared" si="186"/>
        <v>0</v>
      </c>
      <c r="FQ46" s="210">
        <f t="shared" si="187"/>
        <v>0</v>
      </c>
      <c r="FR46" s="210">
        <f t="shared" si="188"/>
        <v>0</v>
      </c>
      <c r="FS46" s="210">
        <f t="shared" si="189"/>
        <v>0</v>
      </c>
      <c r="FT46" s="210">
        <f t="shared" si="190"/>
        <v>0</v>
      </c>
      <c r="FU46" s="210">
        <f t="shared" si="191"/>
        <v>0</v>
      </c>
      <c r="FV46" s="210">
        <f t="shared" si="192"/>
        <v>0</v>
      </c>
      <c r="FW46" s="210">
        <f t="shared" si="193"/>
        <v>0</v>
      </c>
      <c r="FX46" s="210">
        <f t="shared" si="194"/>
        <v>0</v>
      </c>
      <c r="FY46" s="210">
        <f t="shared" si="195"/>
        <v>0</v>
      </c>
      <c r="FZ46" s="210">
        <f t="shared" si="196"/>
        <v>0</v>
      </c>
      <c r="GA46" s="210">
        <f t="shared" si="197"/>
        <v>0</v>
      </c>
      <c r="GB46" s="210">
        <f t="shared" si="198"/>
        <v>0</v>
      </c>
      <c r="GC46" s="210">
        <f t="shared" si="199"/>
        <v>0</v>
      </c>
      <c r="GD46" s="210">
        <f t="shared" si="200"/>
        <v>0</v>
      </c>
      <c r="GE46" s="210">
        <f t="shared" si="201"/>
        <v>0</v>
      </c>
      <c r="GF46" s="210">
        <f t="shared" si="202"/>
        <v>0</v>
      </c>
      <c r="GG46" s="210">
        <f t="shared" si="203"/>
        <v>0</v>
      </c>
      <c r="GH46" s="210">
        <f t="shared" si="204"/>
        <v>0</v>
      </c>
      <c r="GI46" s="210">
        <f t="shared" si="205"/>
        <v>0</v>
      </c>
      <c r="GJ46" s="210">
        <f t="shared" si="206"/>
        <v>0</v>
      </c>
      <c r="GK46" s="210">
        <f t="shared" si="207"/>
        <v>0</v>
      </c>
      <c r="GL46" s="210">
        <f t="shared" si="208"/>
        <v>0</v>
      </c>
      <c r="GM46" s="210">
        <f t="shared" si="209"/>
        <v>0</v>
      </c>
      <c r="GN46" s="210">
        <f t="shared" si="210"/>
        <v>0</v>
      </c>
      <c r="GO46" s="210">
        <f t="shared" si="211"/>
        <v>0</v>
      </c>
      <c r="GP46" s="210">
        <f t="shared" si="212"/>
        <v>0</v>
      </c>
      <c r="GQ46" s="210">
        <f t="shared" si="213"/>
        <v>0</v>
      </c>
      <c r="GR46" s="210">
        <f t="shared" si="214"/>
        <v>0</v>
      </c>
      <c r="GS46" s="210">
        <f t="shared" si="215"/>
        <v>0</v>
      </c>
      <c r="GT46" s="210">
        <f t="shared" si="216"/>
        <v>0</v>
      </c>
      <c r="GU46" s="210">
        <f t="shared" si="217"/>
        <v>0</v>
      </c>
      <c r="GV46" s="210">
        <f t="shared" si="218"/>
        <v>0</v>
      </c>
      <c r="GW46" s="59"/>
      <c r="GX46" s="69"/>
      <c r="GY46" s="69"/>
      <c r="GZ46" s="69"/>
      <c r="HA46" s="69"/>
      <c r="HB46" s="69"/>
    </row>
    <row r="47" spans="1:210" ht="16.149999999999999" hidden="1" x14ac:dyDescent="0.35">
      <c r="A47" s="100"/>
      <c r="B47" s="110"/>
      <c r="C47" s="114"/>
      <c r="D47" s="114"/>
      <c r="E47" s="114"/>
      <c r="F47" s="114"/>
      <c r="G47" s="114"/>
      <c r="H47" s="114"/>
      <c r="I47" s="114"/>
      <c r="J47" s="114"/>
      <c r="K47" s="257"/>
      <c r="L47" s="236">
        <v>0</v>
      </c>
      <c r="M47" s="110">
        <v>0</v>
      </c>
      <c r="N47" s="110">
        <v>0</v>
      </c>
      <c r="O47" s="110">
        <v>0</v>
      </c>
      <c r="P47" s="110">
        <v>0</v>
      </c>
      <c r="Q47" s="110">
        <v>0</v>
      </c>
      <c r="R47" s="110">
        <v>0</v>
      </c>
      <c r="S47" s="110">
        <v>0</v>
      </c>
      <c r="T47" s="110">
        <v>0</v>
      </c>
      <c r="U47" s="110">
        <v>0</v>
      </c>
      <c r="V47" s="110">
        <v>0</v>
      </c>
      <c r="W47" s="110">
        <v>0</v>
      </c>
      <c r="X47" s="110">
        <v>0</v>
      </c>
      <c r="Y47" s="110">
        <v>0</v>
      </c>
      <c r="Z47" s="110">
        <v>0</v>
      </c>
      <c r="AA47" s="110">
        <v>0</v>
      </c>
      <c r="AB47" s="110">
        <v>0</v>
      </c>
      <c r="AC47" s="110">
        <v>0</v>
      </c>
      <c r="AD47" s="110">
        <v>0</v>
      </c>
      <c r="AE47" s="110">
        <v>0</v>
      </c>
      <c r="AF47" s="110">
        <v>0</v>
      </c>
      <c r="AG47" s="110">
        <v>0</v>
      </c>
      <c r="AH47" s="110">
        <v>0</v>
      </c>
      <c r="AI47" s="110">
        <v>0</v>
      </c>
      <c r="AJ47" s="110">
        <v>0</v>
      </c>
      <c r="AK47" s="110">
        <v>0</v>
      </c>
      <c r="AL47" s="110">
        <v>0</v>
      </c>
      <c r="AM47" s="110">
        <v>0</v>
      </c>
      <c r="AN47" s="110">
        <v>0</v>
      </c>
      <c r="AO47" s="110">
        <v>0</v>
      </c>
      <c r="AP47" s="110">
        <v>0</v>
      </c>
      <c r="AQ47" s="110">
        <v>0</v>
      </c>
      <c r="AR47" s="110">
        <v>0</v>
      </c>
      <c r="AS47" s="110">
        <v>0</v>
      </c>
      <c r="AT47" s="110">
        <v>0</v>
      </c>
      <c r="AU47" s="110">
        <v>0</v>
      </c>
      <c r="AV47" s="110">
        <v>0</v>
      </c>
      <c r="AW47" s="110">
        <v>0</v>
      </c>
      <c r="AX47" s="110">
        <v>0</v>
      </c>
      <c r="AY47" s="110">
        <v>0</v>
      </c>
      <c r="AZ47" s="110">
        <v>0</v>
      </c>
      <c r="BA47" s="110">
        <v>0</v>
      </c>
      <c r="BB47" s="110">
        <v>0</v>
      </c>
      <c r="BC47" s="110">
        <v>0</v>
      </c>
      <c r="BD47" s="110">
        <v>0</v>
      </c>
      <c r="BE47" s="110">
        <v>0</v>
      </c>
      <c r="BF47" s="110">
        <v>0</v>
      </c>
      <c r="BG47" s="110">
        <v>0</v>
      </c>
      <c r="BH47" s="110">
        <v>0</v>
      </c>
      <c r="BI47" s="110">
        <v>0</v>
      </c>
      <c r="BJ47" s="110">
        <v>0</v>
      </c>
      <c r="BK47" s="110">
        <v>0</v>
      </c>
      <c r="BL47" s="110">
        <v>0</v>
      </c>
      <c r="BM47" s="110">
        <v>0</v>
      </c>
      <c r="BN47" s="110">
        <v>0</v>
      </c>
      <c r="BO47" s="110">
        <v>0</v>
      </c>
      <c r="BP47" s="110">
        <v>0</v>
      </c>
      <c r="BQ47" s="110">
        <v>0</v>
      </c>
      <c r="BR47" s="110">
        <v>0</v>
      </c>
      <c r="BS47" s="110">
        <v>0</v>
      </c>
      <c r="BT47" s="110">
        <v>0</v>
      </c>
      <c r="BU47" s="110">
        <v>0</v>
      </c>
      <c r="BV47" s="110">
        <v>0</v>
      </c>
      <c r="BW47" s="110">
        <v>0</v>
      </c>
      <c r="BX47" s="110">
        <v>0</v>
      </c>
      <c r="BY47" s="110">
        <v>0</v>
      </c>
      <c r="BZ47" s="110">
        <v>0</v>
      </c>
      <c r="CA47" s="110">
        <v>0</v>
      </c>
      <c r="CB47" s="110">
        <v>0</v>
      </c>
      <c r="CC47" s="110">
        <v>0</v>
      </c>
      <c r="CD47" s="110">
        <v>0</v>
      </c>
      <c r="CE47" s="110">
        <v>0</v>
      </c>
      <c r="CF47" s="110">
        <v>0</v>
      </c>
      <c r="CG47" s="110">
        <v>0</v>
      </c>
      <c r="CH47" s="110">
        <v>0</v>
      </c>
      <c r="CI47" s="110">
        <v>0</v>
      </c>
      <c r="CJ47" s="110">
        <v>0</v>
      </c>
      <c r="CK47" s="110">
        <v>0</v>
      </c>
      <c r="CL47" s="110">
        <v>0</v>
      </c>
      <c r="CM47" s="110">
        <v>0</v>
      </c>
      <c r="CN47" s="110">
        <v>0</v>
      </c>
      <c r="CO47" s="110">
        <v>0</v>
      </c>
      <c r="CP47" s="110">
        <v>0</v>
      </c>
      <c r="CQ47" s="110">
        <v>0</v>
      </c>
      <c r="CR47" s="110">
        <v>0</v>
      </c>
      <c r="CS47" s="110">
        <v>0</v>
      </c>
      <c r="CT47" s="110">
        <v>0</v>
      </c>
      <c r="CU47" s="110">
        <v>0</v>
      </c>
      <c r="CV47" s="110">
        <v>0</v>
      </c>
      <c r="CW47" s="111">
        <v>0</v>
      </c>
      <c r="CX47" s="120">
        <f t="shared" si="116"/>
        <v>0</v>
      </c>
      <c r="CY47" s="120">
        <f t="shared" si="219"/>
        <v>0</v>
      </c>
      <c r="CZ47" s="58">
        <v>0</v>
      </c>
      <c r="DA47" s="210">
        <f t="shared" si="119"/>
        <v>0</v>
      </c>
      <c r="DB47" s="210">
        <f t="shared" si="120"/>
        <v>0</v>
      </c>
      <c r="DC47" s="210">
        <f t="shared" si="121"/>
        <v>0</v>
      </c>
      <c r="DD47" s="210">
        <f t="shared" si="122"/>
        <v>0</v>
      </c>
      <c r="DE47" s="210">
        <f t="shared" si="123"/>
        <v>0</v>
      </c>
      <c r="DF47" s="210">
        <f t="shared" si="124"/>
        <v>0</v>
      </c>
      <c r="DG47" s="210">
        <f t="shared" si="125"/>
        <v>0</v>
      </c>
      <c r="DH47" s="210">
        <f t="shared" si="126"/>
        <v>0</v>
      </c>
      <c r="DI47" s="210">
        <f t="shared" si="127"/>
        <v>0</v>
      </c>
      <c r="DJ47" s="210">
        <f t="shared" si="128"/>
        <v>0</v>
      </c>
      <c r="DK47" s="210">
        <f t="shared" si="129"/>
        <v>0</v>
      </c>
      <c r="DL47" s="210">
        <f t="shared" si="130"/>
        <v>0</v>
      </c>
      <c r="DM47" s="210">
        <f t="shared" si="131"/>
        <v>0</v>
      </c>
      <c r="DN47" s="210">
        <f t="shared" si="132"/>
        <v>0</v>
      </c>
      <c r="DO47" s="210">
        <f t="shared" si="133"/>
        <v>0</v>
      </c>
      <c r="DP47" s="210">
        <f t="shared" si="134"/>
        <v>0</v>
      </c>
      <c r="DQ47" s="210">
        <f t="shared" si="135"/>
        <v>0</v>
      </c>
      <c r="DR47" s="210">
        <f t="shared" si="136"/>
        <v>0</v>
      </c>
      <c r="DS47" s="210">
        <f t="shared" si="137"/>
        <v>0</v>
      </c>
      <c r="DT47" s="210">
        <f t="shared" si="138"/>
        <v>0</v>
      </c>
      <c r="DU47" s="210">
        <f t="shared" si="139"/>
        <v>0</v>
      </c>
      <c r="DV47" s="210">
        <f t="shared" si="140"/>
        <v>0</v>
      </c>
      <c r="DW47" s="210">
        <f t="shared" si="141"/>
        <v>0</v>
      </c>
      <c r="DX47" s="210">
        <f t="shared" si="142"/>
        <v>0</v>
      </c>
      <c r="DY47" s="210">
        <f t="shared" si="143"/>
        <v>0</v>
      </c>
      <c r="DZ47" s="210">
        <f t="shared" si="144"/>
        <v>0</v>
      </c>
      <c r="EA47" s="210">
        <f t="shared" si="145"/>
        <v>0</v>
      </c>
      <c r="EB47" s="210">
        <f t="shared" si="146"/>
        <v>0</v>
      </c>
      <c r="EC47" s="210">
        <f t="shared" si="147"/>
        <v>0</v>
      </c>
      <c r="ED47" s="210">
        <f t="shared" si="148"/>
        <v>0</v>
      </c>
      <c r="EE47" s="210">
        <f t="shared" si="149"/>
        <v>0</v>
      </c>
      <c r="EF47" s="210">
        <f t="shared" si="150"/>
        <v>0</v>
      </c>
      <c r="EG47" s="210">
        <f t="shared" si="151"/>
        <v>0</v>
      </c>
      <c r="EH47" s="210">
        <f t="shared" si="152"/>
        <v>0</v>
      </c>
      <c r="EI47" s="210">
        <f t="shared" si="153"/>
        <v>0</v>
      </c>
      <c r="EJ47" s="210">
        <f t="shared" si="154"/>
        <v>0</v>
      </c>
      <c r="EK47" s="210">
        <f t="shared" si="155"/>
        <v>0</v>
      </c>
      <c r="EL47" s="210">
        <f t="shared" si="156"/>
        <v>0</v>
      </c>
      <c r="EM47" s="210">
        <f t="shared" si="157"/>
        <v>0</v>
      </c>
      <c r="EN47" s="210">
        <f t="shared" si="158"/>
        <v>0</v>
      </c>
      <c r="EO47" s="210">
        <f t="shared" si="159"/>
        <v>0</v>
      </c>
      <c r="EP47" s="210">
        <f t="shared" si="160"/>
        <v>0</v>
      </c>
      <c r="EQ47" s="210">
        <f t="shared" si="161"/>
        <v>0</v>
      </c>
      <c r="ER47" s="210">
        <f t="shared" si="162"/>
        <v>0</v>
      </c>
      <c r="ES47" s="210">
        <f t="shared" si="163"/>
        <v>0</v>
      </c>
      <c r="ET47" s="210">
        <f t="shared" si="164"/>
        <v>0</v>
      </c>
      <c r="EU47" s="210">
        <f t="shared" si="165"/>
        <v>0</v>
      </c>
      <c r="EV47" s="210">
        <f t="shared" si="166"/>
        <v>0</v>
      </c>
      <c r="EW47" s="210">
        <f t="shared" si="167"/>
        <v>0</v>
      </c>
      <c r="EX47" s="210">
        <f t="shared" si="168"/>
        <v>0</v>
      </c>
      <c r="EY47" s="210">
        <f t="shared" si="169"/>
        <v>0</v>
      </c>
      <c r="EZ47" s="210">
        <f t="shared" si="170"/>
        <v>0</v>
      </c>
      <c r="FA47" s="210">
        <f t="shared" si="171"/>
        <v>0</v>
      </c>
      <c r="FB47" s="210">
        <f t="shared" si="172"/>
        <v>0</v>
      </c>
      <c r="FC47" s="210">
        <f t="shared" si="173"/>
        <v>0</v>
      </c>
      <c r="FD47" s="210">
        <f t="shared" si="174"/>
        <v>0</v>
      </c>
      <c r="FE47" s="210">
        <f t="shared" si="175"/>
        <v>0</v>
      </c>
      <c r="FF47" s="210">
        <f t="shared" si="176"/>
        <v>0</v>
      </c>
      <c r="FG47" s="210">
        <f t="shared" si="177"/>
        <v>0</v>
      </c>
      <c r="FH47" s="210">
        <f t="shared" si="178"/>
        <v>0</v>
      </c>
      <c r="FI47" s="210">
        <f t="shared" si="179"/>
        <v>0</v>
      </c>
      <c r="FJ47" s="210">
        <f t="shared" si="180"/>
        <v>0</v>
      </c>
      <c r="FK47" s="210">
        <f t="shared" si="181"/>
        <v>0</v>
      </c>
      <c r="FL47" s="210">
        <f t="shared" si="182"/>
        <v>0</v>
      </c>
      <c r="FM47" s="210">
        <f t="shared" si="183"/>
        <v>0</v>
      </c>
      <c r="FN47" s="210">
        <f t="shared" si="184"/>
        <v>0</v>
      </c>
      <c r="FO47" s="210">
        <f t="shared" si="185"/>
        <v>0</v>
      </c>
      <c r="FP47" s="210">
        <f t="shared" si="186"/>
        <v>0</v>
      </c>
      <c r="FQ47" s="210">
        <f t="shared" si="187"/>
        <v>0</v>
      </c>
      <c r="FR47" s="210">
        <f t="shared" si="188"/>
        <v>0</v>
      </c>
      <c r="FS47" s="210">
        <f t="shared" si="189"/>
        <v>0</v>
      </c>
      <c r="FT47" s="210">
        <f t="shared" si="190"/>
        <v>0</v>
      </c>
      <c r="FU47" s="210">
        <f t="shared" si="191"/>
        <v>0</v>
      </c>
      <c r="FV47" s="210">
        <f t="shared" si="192"/>
        <v>0</v>
      </c>
      <c r="FW47" s="210">
        <f t="shared" si="193"/>
        <v>0</v>
      </c>
      <c r="FX47" s="210">
        <f t="shared" si="194"/>
        <v>0</v>
      </c>
      <c r="FY47" s="210">
        <f t="shared" si="195"/>
        <v>0</v>
      </c>
      <c r="FZ47" s="210">
        <f t="shared" si="196"/>
        <v>0</v>
      </c>
      <c r="GA47" s="210">
        <f t="shared" si="197"/>
        <v>0</v>
      </c>
      <c r="GB47" s="210">
        <f t="shared" si="198"/>
        <v>0</v>
      </c>
      <c r="GC47" s="210">
        <f t="shared" si="199"/>
        <v>0</v>
      </c>
      <c r="GD47" s="210">
        <f t="shared" si="200"/>
        <v>0</v>
      </c>
      <c r="GE47" s="210">
        <f t="shared" si="201"/>
        <v>0</v>
      </c>
      <c r="GF47" s="210">
        <f t="shared" si="202"/>
        <v>0</v>
      </c>
      <c r="GG47" s="210">
        <f t="shared" si="203"/>
        <v>0</v>
      </c>
      <c r="GH47" s="210">
        <f t="shared" si="204"/>
        <v>0</v>
      </c>
      <c r="GI47" s="210">
        <f t="shared" si="205"/>
        <v>0</v>
      </c>
      <c r="GJ47" s="210">
        <f t="shared" si="206"/>
        <v>0</v>
      </c>
      <c r="GK47" s="210">
        <f t="shared" si="207"/>
        <v>0</v>
      </c>
      <c r="GL47" s="210">
        <f t="shared" si="208"/>
        <v>0</v>
      </c>
      <c r="GM47" s="210">
        <f t="shared" si="209"/>
        <v>0</v>
      </c>
      <c r="GN47" s="210">
        <f t="shared" si="210"/>
        <v>0</v>
      </c>
      <c r="GO47" s="210">
        <f t="shared" si="211"/>
        <v>0</v>
      </c>
      <c r="GP47" s="210">
        <f t="shared" si="212"/>
        <v>0</v>
      </c>
      <c r="GQ47" s="210">
        <f t="shared" si="213"/>
        <v>0</v>
      </c>
      <c r="GR47" s="210">
        <f t="shared" si="214"/>
        <v>0</v>
      </c>
      <c r="GS47" s="210">
        <f t="shared" si="215"/>
        <v>0</v>
      </c>
      <c r="GT47" s="210">
        <f t="shared" si="216"/>
        <v>0</v>
      </c>
      <c r="GU47" s="210">
        <f t="shared" si="217"/>
        <v>0</v>
      </c>
      <c r="GV47" s="210">
        <f t="shared" si="218"/>
        <v>0</v>
      </c>
      <c r="GW47" s="59"/>
      <c r="GX47" s="69"/>
      <c r="GY47" s="69"/>
      <c r="GZ47" s="69"/>
      <c r="HA47" s="69"/>
      <c r="HB47" s="69"/>
    </row>
    <row r="48" spans="1:210" ht="16.149999999999999" hidden="1" x14ac:dyDescent="0.35">
      <c r="A48" s="105"/>
      <c r="B48" s="110"/>
      <c r="C48" s="114"/>
      <c r="D48" s="114"/>
      <c r="E48" s="114"/>
      <c r="F48" s="114"/>
      <c r="G48" s="114"/>
      <c r="H48" s="114"/>
      <c r="I48" s="114"/>
      <c r="J48" s="114"/>
      <c r="K48" s="257"/>
      <c r="L48" s="236">
        <v>0</v>
      </c>
      <c r="M48" s="110">
        <v>0</v>
      </c>
      <c r="N48" s="110">
        <v>0</v>
      </c>
      <c r="O48" s="110">
        <v>0</v>
      </c>
      <c r="P48" s="110">
        <v>0</v>
      </c>
      <c r="Q48" s="110">
        <v>0</v>
      </c>
      <c r="R48" s="110">
        <v>0</v>
      </c>
      <c r="S48" s="110">
        <v>0</v>
      </c>
      <c r="T48" s="110">
        <v>0</v>
      </c>
      <c r="U48" s="110">
        <v>0</v>
      </c>
      <c r="V48" s="110">
        <v>0</v>
      </c>
      <c r="W48" s="110">
        <v>0</v>
      </c>
      <c r="X48" s="110">
        <v>0</v>
      </c>
      <c r="Y48" s="110">
        <v>0</v>
      </c>
      <c r="Z48" s="110">
        <v>0</v>
      </c>
      <c r="AA48" s="110">
        <v>0</v>
      </c>
      <c r="AB48" s="110">
        <v>0</v>
      </c>
      <c r="AC48" s="110">
        <v>0</v>
      </c>
      <c r="AD48" s="110">
        <v>0</v>
      </c>
      <c r="AE48" s="110">
        <v>0</v>
      </c>
      <c r="AF48" s="110">
        <v>0</v>
      </c>
      <c r="AG48" s="110">
        <v>0</v>
      </c>
      <c r="AH48" s="110">
        <v>0</v>
      </c>
      <c r="AI48" s="110">
        <v>0</v>
      </c>
      <c r="AJ48" s="110">
        <v>0</v>
      </c>
      <c r="AK48" s="110">
        <v>0</v>
      </c>
      <c r="AL48" s="110">
        <v>0</v>
      </c>
      <c r="AM48" s="110">
        <v>0</v>
      </c>
      <c r="AN48" s="110">
        <v>0</v>
      </c>
      <c r="AO48" s="110">
        <v>0</v>
      </c>
      <c r="AP48" s="110">
        <v>0</v>
      </c>
      <c r="AQ48" s="110">
        <v>0</v>
      </c>
      <c r="AR48" s="110">
        <v>0</v>
      </c>
      <c r="AS48" s="110">
        <v>0</v>
      </c>
      <c r="AT48" s="110">
        <v>0</v>
      </c>
      <c r="AU48" s="110">
        <v>0</v>
      </c>
      <c r="AV48" s="110">
        <v>0</v>
      </c>
      <c r="AW48" s="110">
        <v>0</v>
      </c>
      <c r="AX48" s="110">
        <v>0</v>
      </c>
      <c r="AY48" s="110">
        <v>0</v>
      </c>
      <c r="AZ48" s="110">
        <v>0</v>
      </c>
      <c r="BA48" s="110">
        <v>0</v>
      </c>
      <c r="BB48" s="110">
        <v>0</v>
      </c>
      <c r="BC48" s="110">
        <v>0</v>
      </c>
      <c r="BD48" s="110">
        <v>0</v>
      </c>
      <c r="BE48" s="110">
        <v>0</v>
      </c>
      <c r="BF48" s="110">
        <v>0</v>
      </c>
      <c r="BG48" s="110">
        <v>0</v>
      </c>
      <c r="BH48" s="110">
        <v>0</v>
      </c>
      <c r="BI48" s="110">
        <v>0</v>
      </c>
      <c r="BJ48" s="110">
        <v>0</v>
      </c>
      <c r="BK48" s="110">
        <v>0</v>
      </c>
      <c r="BL48" s="110">
        <v>0</v>
      </c>
      <c r="BM48" s="110">
        <v>0</v>
      </c>
      <c r="BN48" s="110">
        <v>0</v>
      </c>
      <c r="BO48" s="110">
        <v>0</v>
      </c>
      <c r="BP48" s="110">
        <v>0</v>
      </c>
      <c r="BQ48" s="110">
        <v>0</v>
      </c>
      <c r="BR48" s="110">
        <v>0</v>
      </c>
      <c r="BS48" s="110">
        <v>0</v>
      </c>
      <c r="BT48" s="110">
        <v>0</v>
      </c>
      <c r="BU48" s="110">
        <v>0</v>
      </c>
      <c r="BV48" s="110">
        <v>0</v>
      </c>
      <c r="BW48" s="110">
        <v>0</v>
      </c>
      <c r="BX48" s="110">
        <v>0</v>
      </c>
      <c r="BY48" s="110">
        <v>0</v>
      </c>
      <c r="BZ48" s="110">
        <v>0</v>
      </c>
      <c r="CA48" s="110">
        <v>0</v>
      </c>
      <c r="CB48" s="110">
        <v>0</v>
      </c>
      <c r="CC48" s="110">
        <v>0</v>
      </c>
      <c r="CD48" s="110">
        <v>0</v>
      </c>
      <c r="CE48" s="110">
        <v>0</v>
      </c>
      <c r="CF48" s="110">
        <v>0</v>
      </c>
      <c r="CG48" s="110">
        <v>0</v>
      </c>
      <c r="CH48" s="110">
        <v>0</v>
      </c>
      <c r="CI48" s="110">
        <v>0</v>
      </c>
      <c r="CJ48" s="110">
        <v>0</v>
      </c>
      <c r="CK48" s="110">
        <v>0</v>
      </c>
      <c r="CL48" s="110">
        <v>0</v>
      </c>
      <c r="CM48" s="110">
        <v>0</v>
      </c>
      <c r="CN48" s="110">
        <v>0</v>
      </c>
      <c r="CO48" s="110">
        <v>0</v>
      </c>
      <c r="CP48" s="110">
        <v>0</v>
      </c>
      <c r="CQ48" s="110">
        <v>0</v>
      </c>
      <c r="CR48" s="110">
        <v>0</v>
      </c>
      <c r="CS48" s="110">
        <v>0</v>
      </c>
      <c r="CT48" s="110">
        <v>0</v>
      </c>
      <c r="CU48" s="110">
        <v>0</v>
      </c>
      <c r="CV48" s="110">
        <v>0</v>
      </c>
      <c r="CW48" s="111">
        <v>0</v>
      </c>
      <c r="CX48" s="120">
        <f t="shared" si="116"/>
        <v>0</v>
      </c>
      <c r="CY48" s="120">
        <f t="shared" si="219"/>
        <v>0</v>
      </c>
      <c r="CZ48" s="58">
        <v>0</v>
      </c>
      <c r="DA48" s="210">
        <f t="shared" si="119"/>
        <v>0</v>
      </c>
      <c r="DB48" s="210">
        <f t="shared" si="120"/>
        <v>0</v>
      </c>
      <c r="DC48" s="210">
        <f t="shared" si="121"/>
        <v>0</v>
      </c>
      <c r="DD48" s="210">
        <f t="shared" si="122"/>
        <v>0</v>
      </c>
      <c r="DE48" s="210">
        <f t="shared" si="123"/>
        <v>0</v>
      </c>
      <c r="DF48" s="210">
        <f t="shared" si="124"/>
        <v>0</v>
      </c>
      <c r="DG48" s="210">
        <f t="shared" si="125"/>
        <v>0</v>
      </c>
      <c r="DH48" s="210">
        <f t="shared" si="126"/>
        <v>0</v>
      </c>
      <c r="DI48" s="210">
        <f t="shared" si="127"/>
        <v>0</v>
      </c>
      <c r="DJ48" s="210">
        <f t="shared" si="128"/>
        <v>0</v>
      </c>
      <c r="DK48" s="210">
        <f t="shared" si="129"/>
        <v>0</v>
      </c>
      <c r="DL48" s="210">
        <f t="shared" si="130"/>
        <v>0</v>
      </c>
      <c r="DM48" s="210">
        <f t="shared" si="131"/>
        <v>0</v>
      </c>
      <c r="DN48" s="210">
        <f t="shared" si="132"/>
        <v>0</v>
      </c>
      <c r="DO48" s="210">
        <f t="shared" si="133"/>
        <v>0</v>
      </c>
      <c r="DP48" s="210">
        <f t="shared" si="134"/>
        <v>0</v>
      </c>
      <c r="DQ48" s="210">
        <f t="shared" si="135"/>
        <v>0</v>
      </c>
      <c r="DR48" s="210">
        <f t="shared" si="136"/>
        <v>0</v>
      </c>
      <c r="DS48" s="210">
        <f t="shared" si="137"/>
        <v>0</v>
      </c>
      <c r="DT48" s="210">
        <f t="shared" si="138"/>
        <v>0</v>
      </c>
      <c r="DU48" s="210">
        <f t="shared" si="139"/>
        <v>0</v>
      </c>
      <c r="DV48" s="210">
        <f t="shared" si="140"/>
        <v>0</v>
      </c>
      <c r="DW48" s="210">
        <f t="shared" si="141"/>
        <v>0</v>
      </c>
      <c r="DX48" s="210">
        <f t="shared" si="142"/>
        <v>0</v>
      </c>
      <c r="DY48" s="210">
        <f t="shared" si="143"/>
        <v>0</v>
      </c>
      <c r="DZ48" s="210">
        <f t="shared" si="144"/>
        <v>0</v>
      </c>
      <c r="EA48" s="210">
        <f t="shared" si="145"/>
        <v>0</v>
      </c>
      <c r="EB48" s="210">
        <f t="shared" si="146"/>
        <v>0</v>
      </c>
      <c r="EC48" s="210">
        <f t="shared" si="147"/>
        <v>0</v>
      </c>
      <c r="ED48" s="210">
        <f t="shared" si="148"/>
        <v>0</v>
      </c>
      <c r="EE48" s="210">
        <f t="shared" si="149"/>
        <v>0</v>
      </c>
      <c r="EF48" s="210">
        <f t="shared" si="150"/>
        <v>0</v>
      </c>
      <c r="EG48" s="210">
        <f t="shared" si="151"/>
        <v>0</v>
      </c>
      <c r="EH48" s="210">
        <f t="shared" si="152"/>
        <v>0</v>
      </c>
      <c r="EI48" s="210">
        <f t="shared" si="153"/>
        <v>0</v>
      </c>
      <c r="EJ48" s="210">
        <f t="shared" si="154"/>
        <v>0</v>
      </c>
      <c r="EK48" s="210">
        <f t="shared" si="155"/>
        <v>0</v>
      </c>
      <c r="EL48" s="210">
        <f t="shared" si="156"/>
        <v>0</v>
      </c>
      <c r="EM48" s="210">
        <f t="shared" si="157"/>
        <v>0</v>
      </c>
      <c r="EN48" s="210">
        <f t="shared" si="158"/>
        <v>0</v>
      </c>
      <c r="EO48" s="210">
        <f t="shared" si="159"/>
        <v>0</v>
      </c>
      <c r="EP48" s="210">
        <f t="shared" si="160"/>
        <v>0</v>
      </c>
      <c r="EQ48" s="210">
        <f t="shared" si="161"/>
        <v>0</v>
      </c>
      <c r="ER48" s="210">
        <f t="shared" si="162"/>
        <v>0</v>
      </c>
      <c r="ES48" s="210">
        <f t="shared" si="163"/>
        <v>0</v>
      </c>
      <c r="ET48" s="210">
        <f t="shared" si="164"/>
        <v>0</v>
      </c>
      <c r="EU48" s="210">
        <f t="shared" si="165"/>
        <v>0</v>
      </c>
      <c r="EV48" s="210">
        <f t="shared" si="166"/>
        <v>0</v>
      </c>
      <c r="EW48" s="210">
        <f t="shared" si="167"/>
        <v>0</v>
      </c>
      <c r="EX48" s="210">
        <f t="shared" si="168"/>
        <v>0</v>
      </c>
      <c r="EY48" s="210">
        <f t="shared" si="169"/>
        <v>0</v>
      </c>
      <c r="EZ48" s="210">
        <f t="shared" si="170"/>
        <v>0</v>
      </c>
      <c r="FA48" s="210">
        <f t="shared" si="171"/>
        <v>0</v>
      </c>
      <c r="FB48" s="210">
        <f t="shared" si="172"/>
        <v>0</v>
      </c>
      <c r="FC48" s="210">
        <f t="shared" si="173"/>
        <v>0</v>
      </c>
      <c r="FD48" s="210">
        <f t="shared" si="174"/>
        <v>0</v>
      </c>
      <c r="FE48" s="210">
        <f t="shared" si="175"/>
        <v>0</v>
      </c>
      <c r="FF48" s="210">
        <f t="shared" si="176"/>
        <v>0</v>
      </c>
      <c r="FG48" s="210">
        <f t="shared" si="177"/>
        <v>0</v>
      </c>
      <c r="FH48" s="210">
        <f t="shared" si="178"/>
        <v>0</v>
      </c>
      <c r="FI48" s="210">
        <f t="shared" si="179"/>
        <v>0</v>
      </c>
      <c r="FJ48" s="210">
        <f t="shared" si="180"/>
        <v>0</v>
      </c>
      <c r="FK48" s="210">
        <f t="shared" si="181"/>
        <v>0</v>
      </c>
      <c r="FL48" s="210">
        <f t="shared" si="182"/>
        <v>0</v>
      </c>
      <c r="FM48" s="210">
        <f t="shared" si="183"/>
        <v>0</v>
      </c>
      <c r="FN48" s="210">
        <f t="shared" si="184"/>
        <v>0</v>
      </c>
      <c r="FO48" s="210">
        <f t="shared" si="185"/>
        <v>0</v>
      </c>
      <c r="FP48" s="210">
        <f t="shared" si="186"/>
        <v>0</v>
      </c>
      <c r="FQ48" s="210">
        <f t="shared" si="187"/>
        <v>0</v>
      </c>
      <c r="FR48" s="210">
        <f t="shared" si="188"/>
        <v>0</v>
      </c>
      <c r="FS48" s="210">
        <f t="shared" si="189"/>
        <v>0</v>
      </c>
      <c r="FT48" s="210">
        <f t="shared" si="190"/>
        <v>0</v>
      </c>
      <c r="FU48" s="210">
        <f t="shared" si="191"/>
        <v>0</v>
      </c>
      <c r="FV48" s="210">
        <f t="shared" si="192"/>
        <v>0</v>
      </c>
      <c r="FW48" s="210">
        <f t="shared" si="193"/>
        <v>0</v>
      </c>
      <c r="FX48" s="210">
        <f t="shared" si="194"/>
        <v>0</v>
      </c>
      <c r="FY48" s="210">
        <f t="shared" si="195"/>
        <v>0</v>
      </c>
      <c r="FZ48" s="210">
        <f t="shared" si="196"/>
        <v>0</v>
      </c>
      <c r="GA48" s="210">
        <f t="shared" si="197"/>
        <v>0</v>
      </c>
      <c r="GB48" s="210">
        <f t="shared" si="198"/>
        <v>0</v>
      </c>
      <c r="GC48" s="210">
        <f t="shared" si="199"/>
        <v>0</v>
      </c>
      <c r="GD48" s="210">
        <f t="shared" si="200"/>
        <v>0</v>
      </c>
      <c r="GE48" s="210">
        <f t="shared" si="201"/>
        <v>0</v>
      </c>
      <c r="GF48" s="210">
        <f t="shared" si="202"/>
        <v>0</v>
      </c>
      <c r="GG48" s="210">
        <f t="shared" si="203"/>
        <v>0</v>
      </c>
      <c r="GH48" s="210">
        <f t="shared" si="204"/>
        <v>0</v>
      </c>
      <c r="GI48" s="210">
        <f t="shared" si="205"/>
        <v>0</v>
      </c>
      <c r="GJ48" s="210">
        <f t="shared" si="206"/>
        <v>0</v>
      </c>
      <c r="GK48" s="210">
        <f t="shared" si="207"/>
        <v>0</v>
      </c>
      <c r="GL48" s="210">
        <f t="shared" si="208"/>
        <v>0</v>
      </c>
      <c r="GM48" s="210">
        <f t="shared" si="209"/>
        <v>0</v>
      </c>
      <c r="GN48" s="210">
        <f t="shared" si="210"/>
        <v>0</v>
      </c>
      <c r="GO48" s="210">
        <f t="shared" si="211"/>
        <v>0</v>
      </c>
      <c r="GP48" s="210">
        <f t="shared" si="212"/>
        <v>0</v>
      </c>
      <c r="GQ48" s="210">
        <f t="shared" si="213"/>
        <v>0</v>
      </c>
      <c r="GR48" s="210">
        <f t="shared" si="214"/>
        <v>0</v>
      </c>
      <c r="GS48" s="210">
        <f t="shared" si="215"/>
        <v>0</v>
      </c>
      <c r="GT48" s="210">
        <f t="shared" si="216"/>
        <v>0</v>
      </c>
      <c r="GU48" s="210">
        <f t="shared" si="217"/>
        <v>0</v>
      </c>
      <c r="GV48" s="210">
        <f t="shared" si="218"/>
        <v>0</v>
      </c>
      <c r="GW48" s="59"/>
      <c r="GX48" s="69"/>
      <c r="GY48" s="69"/>
      <c r="GZ48" s="69"/>
      <c r="HA48" s="69"/>
      <c r="HB48" s="69"/>
    </row>
    <row r="49" spans="1:210" ht="69" customHeight="1" thickBot="1" x14ac:dyDescent="0.35">
      <c r="A49" s="99" t="s">
        <v>133</v>
      </c>
      <c r="B49" s="110">
        <v>434.6</v>
      </c>
      <c r="C49" s="110">
        <v>434.6</v>
      </c>
      <c r="D49" s="110">
        <v>434.6</v>
      </c>
      <c r="E49" s="110">
        <v>434.6</v>
      </c>
      <c r="F49" s="110">
        <v>434.6</v>
      </c>
      <c r="G49" s="110">
        <v>434.6</v>
      </c>
      <c r="H49" s="110">
        <v>434.6</v>
      </c>
      <c r="I49" s="110">
        <v>434.6</v>
      </c>
      <c r="J49" s="110">
        <v>434.6</v>
      </c>
      <c r="K49" s="110">
        <v>434.6</v>
      </c>
      <c r="L49" s="110">
        <v>434.6</v>
      </c>
      <c r="M49" s="110"/>
      <c r="N49" s="110"/>
      <c r="O49" s="110"/>
      <c r="P49" s="110"/>
      <c r="Q49" s="110"/>
      <c r="R49" s="110"/>
      <c r="S49" s="110"/>
      <c r="T49" s="110"/>
      <c r="U49" s="110"/>
      <c r="V49" s="110"/>
      <c r="W49" s="110">
        <v>0</v>
      </c>
      <c r="X49" s="110">
        <v>0</v>
      </c>
      <c r="Y49" s="110">
        <v>0</v>
      </c>
      <c r="Z49" s="110">
        <v>0</v>
      </c>
      <c r="AA49" s="110">
        <v>0</v>
      </c>
      <c r="AB49" s="110">
        <v>0</v>
      </c>
      <c r="AC49" s="110">
        <v>0</v>
      </c>
      <c r="AD49" s="110">
        <v>0</v>
      </c>
      <c r="AE49" s="110">
        <v>0</v>
      </c>
      <c r="AF49" s="110">
        <v>0</v>
      </c>
      <c r="AG49" s="110">
        <v>0</v>
      </c>
      <c r="AH49" s="110">
        <v>0</v>
      </c>
      <c r="AI49" s="110">
        <v>0</v>
      </c>
      <c r="AJ49" s="110">
        <v>0</v>
      </c>
      <c r="AK49" s="110">
        <v>0</v>
      </c>
      <c r="AL49" s="110">
        <v>0</v>
      </c>
      <c r="AM49" s="110">
        <v>0</v>
      </c>
      <c r="AN49" s="110">
        <v>0</v>
      </c>
      <c r="AO49" s="110">
        <v>0</v>
      </c>
      <c r="AP49" s="110">
        <v>0</v>
      </c>
      <c r="AQ49" s="110">
        <v>0</v>
      </c>
      <c r="AR49" s="110">
        <v>0</v>
      </c>
      <c r="AS49" s="110">
        <v>0</v>
      </c>
      <c r="AT49" s="110">
        <v>0</v>
      </c>
      <c r="AU49" s="110">
        <v>0</v>
      </c>
      <c r="AV49" s="110">
        <v>0</v>
      </c>
      <c r="AW49" s="110">
        <v>0</v>
      </c>
      <c r="AX49" s="110">
        <v>0</v>
      </c>
      <c r="AY49" s="110">
        <v>0</v>
      </c>
      <c r="AZ49" s="110">
        <v>0</v>
      </c>
      <c r="BA49" s="110">
        <v>0</v>
      </c>
      <c r="BB49" s="110">
        <v>0</v>
      </c>
      <c r="BC49" s="110">
        <v>0</v>
      </c>
      <c r="BD49" s="110">
        <v>0</v>
      </c>
      <c r="BE49" s="110">
        <v>0</v>
      </c>
      <c r="BF49" s="110">
        <v>0</v>
      </c>
      <c r="BG49" s="110">
        <v>0</v>
      </c>
      <c r="BH49" s="110">
        <v>0</v>
      </c>
      <c r="BI49" s="110">
        <v>0</v>
      </c>
      <c r="BJ49" s="110">
        <v>0</v>
      </c>
      <c r="BK49" s="110">
        <v>0</v>
      </c>
      <c r="BL49" s="110">
        <v>0</v>
      </c>
      <c r="BM49" s="110">
        <v>0</v>
      </c>
      <c r="BN49" s="110">
        <v>0</v>
      </c>
      <c r="BO49" s="110">
        <v>0</v>
      </c>
      <c r="BP49" s="110">
        <v>0</v>
      </c>
      <c r="BQ49" s="110">
        <v>0</v>
      </c>
      <c r="BR49" s="110">
        <v>0</v>
      </c>
      <c r="BS49" s="110">
        <v>0</v>
      </c>
      <c r="BT49" s="110">
        <v>0</v>
      </c>
      <c r="BU49" s="110">
        <v>0</v>
      </c>
      <c r="BV49" s="110">
        <v>0</v>
      </c>
      <c r="BW49" s="110">
        <v>0</v>
      </c>
      <c r="BX49" s="110">
        <v>0</v>
      </c>
      <c r="BY49" s="110">
        <v>0</v>
      </c>
      <c r="BZ49" s="110">
        <v>0</v>
      </c>
      <c r="CA49" s="110">
        <v>0</v>
      </c>
      <c r="CB49" s="110">
        <v>0</v>
      </c>
      <c r="CC49" s="110">
        <v>0</v>
      </c>
      <c r="CD49" s="110">
        <v>0</v>
      </c>
      <c r="CE49" s="110">
        <v>0</v>
      </c>
      <c r="CF49" s="110">
        <v>0</v>
      </c>
      <c r="CG49" s="110">
        <v>0</v>
      </c>
      <c r="CH49" s="110">
        <v>0</v>
      </c>
      <c r="CI49" s="110">
        <v>0</v>
      </c>
      <c r="CJ49" s="110">
        <v>0</v>
      </c>
      <c r="CK49" s="110">
        <v>0</v>
      </c>
      <c r="CL49" s="110">
        <v>0</v>
      </c>
      <c r="CM49" s="110">
        <v>0</v>
      </c>
      <c r="CN49" s="110">
        <v>0</v>
      </c>
      <c r="CO49" s="110">
        <v>0</v>
      </c>
      <c r="CP49" s="110">
        <v>0</v>
      </c>
      <c r="CQ49" s="110">
        <v>0</v>
      </c>
      <c r="CR49" s="110">
        <v>0</v>
      </c>
      <c r="CS49" s="110">
        <v>0</v>
      </c>
      <c r="CT49" s="110">
        <v>0</v>
      </c>
      <c r="CU49" s="110">
        <v>0</v>
      </c>
      <c r="CV49" s="110">
        <v>0</v>
      </c>
      <c r="CW49" s="111">
        <v>0</v>
      </c>
      <c r="CX49" s="120">
        <f>SUM(B49:CW49)</f>
        <v>4780.6000000000004</v>
      </c>
      <c r="CY49" s="120">
        <f t="shared" si="219"/>
        <v>4048.9966731923814</v>
      </c>
      <c r="CZ49" s="63">
        <v>1</v>
      </c>
      <c r="DA49" s="210">
        <f t="shared" si="119"/>
        <v>434.6</v>
      </c>
      <c r="DB49" s="210">
        <f t="shared" si="120"/>
        <v>434.6</v>
      </c>
      <c r="DC49" s="210">
        <f t="shared" si="121"/>
        <v>434.6</v>
      </c>
      <c r="DD49" s="210">
        <f t="shared" si="122"/>
        <v>434.6</v>
      </c>
      <c r="DE49" s="210">
        <f t="shared" si="123"/>
        <v>434.6</v>
      </c>
      <c r="DF49" s="210">
        <f t="shared" si="124"/>
        <v>434.6</v>
      </c>
      <c r="DG49" s="210">
        <f t="shared" si="125"/>
        <v>434.6</v>
      </c>
      <c r="DH49" s="210">
        <f t="shared" si="126"/>
        <v>434.6</v>
      </c>
      <c r="DI49" s="210">
        <f t="shared" si="127"/>
        <v>434.6</v>
      </c>
      <c r="DJ49" s="210">
        <f t="shared" si="128"/>
        <v>434.6</v>
      </c>
      <c r="DK49" s="210">
        <f t="shared" si="129"/>
        <v>434.6</v>
      </c>
      <c r="DL49" s="210">
        <f t="shared" si="130"/>
        <v>0</v>
      </c>
      <c r="DM49" s="210">
        <f t="shared" si="131"/>
        <v>0</v>
      </c>
      <c r="DN49" s="210">
        <f t="shared" si="132"/>
        <v>0</v>
      </c>
      <c r="DO49" s="210">
        <f t="shared" si="133"/>
        <v>0</v>
      </c>
      <c r="DP49" s="210">
        <f t="shared" si="134"/>
        <v>0</v>
      </c>
      <c r="DQ49" s="210">
        <f t="shared" si="135"/>
        <v>0</v>
      </c>
      <c r="DR49" s="210">
        <f t="shared" si="136"/>
        <v>0</v>
      </c>
      <c r="DS49" s="210">
        <f t="shared" si="137"/>
        <v>0</v>
      </c>
      <c r="DT49" s="210">
        <f t="shared" si="138"/>
        <v>0</v>
      </c>
      <c r="DU49" s="210">
        <f t="shared" si="139"/>
        <v>0</v>
      </c>
      <c r="DV49" s="210">
        <f t="shared" si="140"/>
        <v>0</v>
      </c>
      <c r="DW49" s="210">
        <f t="shared" si="141"/>
        <v>0</v>
      </c>
      <c r="DX49" s="210">
        <f t="shared" si="142"/>
        <v>0</v>
      </c>
      <c r="DY49" s="210">
        <f t="shared" si="143"/>
        <v>0</v>
      </c>
      <c r="DZ49" s="210">
        <f t="shared" si="144"/>
        <v>0</v>
      </c>
      <c r="EA49" s="210">
        <f t="shared" si="145"/>
        <v>0</v>
      </c>
      <c r="EB49" s="210">
        <f t="shared" si="146"/>
        <v>0</v>
      </c>
      <c r="EC49" s="210">
        <f t="shared" si="147"/>
        <v>0</v>
      </c>
      <c r="ED49" s="210">
        <f t="shared" si="148"/>
        <v>0</v>
      </c>
      <c r="EE49" s="210">
        <f t="shared" si="149"/>
        <v>0</v>
      </c>
      <c r="EF49" s="210">
        <f t="shared" si="150"/>
        <v>0</v>
      </c>
      <c r="EG49" s="210">
        <f t="shared" si="151"/>
        <v>0</v>
      </c>
      <c r="EH49" s="210">
        <f t="shared" si="152"/>
        <v>0</v>
      </c>
      <c r="EI49" s="210">
        <f t="shared" si="153"/>
        <v>0</v>
      </c>
      <c r="EJ49" s="210">
        <f t="shared" si="154"/>
        <v>0</v>
      </c>
      <c r="EK49" s="210">
        <f t="shared" si="155"/>
        <v>0</v>
      </c>
      <c r="EL49" s="210">
        <f t="shared" si="156"/>
        <v>0</v>
      </c>
      <c r="EM49" s="210">
        <f t="shared" si="157"/>
        <v>0</v>
      </c>
      <c r="EN49" s="210">
        <f t="shared" si="158"/>
        <v>0</v>
      </c>
      <c r="EO49" s="210">
        <f t="shared" si="159"/>
        <v>0</v>
      </c>
      <c r="EP49" s="210">
        <f t="shared" si="160"/>
        <v>0</v>
      </c>
      <c r="EQ49" s="210">
        <f t="shared" si="161"/>
        <v>0</v>
      </c>
      <c r="ER49" s="210">
        <f t="shared" si="162"/>
        <v>0</v>
      </c>
      <c r="ES49" s="210">
        <f t="shared" si="163"/>
        <v>0</v>
      </c>
      <c r="ET49" s="210">
        <f t="shared" si="164"/>
        <v>0</v>
      </c>
      <c r="EU49" s="210">
        <f t="shared" si="165"/>
        <v>0</v>
      </c>
      <c r="EV49" s="210">
        <f t="shared" si="166"/>
        <v>0</v>
      </c>
      <c r="EW49" s="210">
        <f t="shared" si="167"/>
        <v>0</v>
      </c>
      <c r="EX49" s="210">
        <f t="shared" si="168"/>
        <v>0</v>
      </c>
      <c r="EY49" s="210">
        <f t="shared" si="169"/>
        <v>0</v>
      </c>
      <c r="EZ49" s="210">
        <f t="shared" si="170"/>
        <v>0</v>
      </c>
      <c r="FA49" s="210">
        <f t="shared" si="171"/>
        <v>0</v>
      </c>
      <c r="FB49" s="210">
        <f t="shared" si="172"/>
        <v>0</v>
      </c>
      <c r="FC49" s="210">
        <f t="shared" si="173"/>
        <v>0</v>
      </c>
      <c r="FD49" s="210">
        <f t="shared" si="174"/>
        <v>0</v>
      </c>
      <c r="FE49" s="210">
        <f t="shared" si="175"/>
        <v>0</v>
      </c>
      <c r="FF49" s="210">
        <f t="shared" si="176"/>
        <v>0</v>
      </c>
      <c r="FG49" s="210">
        <f t="shared" si="177"/>
        <v>0</v>
      </c>
      <c r="FH49" s="210">
        <f t="shared" si="178"/>
        <v>0</v>
      </c>
      <c r="FI49" s="210">
        <f t="shared" si="179"/>
        <v>0</v>
      </c>
      <c r="FJ49" s="210">
        <f t="shared" si="180"/>
        <v>0</v>
      </c>
      <c r="FK49" s="210">
        <f t="shared" si="181"/>
        <v>0</v>
      </c>
      <c r="FL49" s="210">
        <f t="shared" si="182"/>
        <v>0</v>
      </c>
      <c r="FM49" s="210">
        <f t="shared" si="183"/>
        <v>0</v>
      </c>
      <c r="FN49" s="210">
        <f t="shared" si="184"/>
        <v>0</v>
      </c>
      <c r="FO49" s="210">
        <f t="shared" si="185"/>
        <v>0</v>
      </c>
      <c r="FP49" s="210">
        <f t="shared" si="186"/>
        <v>0</v>
      </c>
      <c r="FQ49" s="210">
        <f t="shared" si="187"/>
        <v>0</v>
      </c>
      <c r="FR49" s="210">
        <f t="shared" si="188"/>
        <v>0</v>
      </c>
      <c r="FS49" s="210">
        <f t="shared" si="189"/>
        <v>0</v>
      </c>
      <c r="FT49" s="210">
        <f t="shared" si="190"/>
        <v>0</v>
      </c>
      <c r="FU49" s="210">
        <f t="shared" si="191"/>
        <v>0</v>
      </c>
      <c r="FV49" s="210">
        <f t="shared" si="192"/>
        <v>0</v>
      </c>
      <c r="FW49" s="210">
        <f t="shared" si="193"/>
        <v>0</v>
      </c>
      <c r="FX49" s="210">
        <f t="shared" si="194"/>
        <v>0</v>
      </c>
      <c r="FY49" s="210">
        <f t="shared" si="195"/>
        <v>0</v>
      </c>
      <c r="FZ49" s="210">
        <f t="shared" si="196"/>
        <v>0</v>
      </c>
      <c r="GA49" s="210">
        <f t="shared" si="197"/>
        <v>0</v>
      </c>
      <c r="GB49" s="210">
        <f t="shared" si="198"/>
        <v>0</v>
      </c>
      <c r="GC49" s="210">
        <f t="shared" si="199"/>
        <v>0</v>
      </c>
      <c r="GD49" s="210">
        <f t="shared" si="200"/>
        <v>0</v>
      </c>
      <c r="GE49" s="210">
        <f t="shared" si="201"/>
        <v>0</v>
      </c>
      <c r="GF49" s="210">
        <f t="shared" si="202"/>
        <v>0</v>
      </c>
      <c r="GG49" s="210">
        <f t="shared" si="203"/>
        <v>0</v>
      </c>
      <c r="GH49" s="210">
        <f t="shared" si="204"/>
        <v>0</v>
      </c>
      <c r="GI49" s="210">
        <f t="shared" si="205"/>
        <v>0</v>
      </c>
      <c r="GJ49" s="210">
        <f t="shared" si="206"/>
        <v>0</v>
      </c>
      <c r="GK49" s="210">
        <f t="shared" si="207"/>
        <v>0</v>
      </c>
      <c r="GL49" s="210">
        <f t="shared" si="208"/>
        <v>0</v>
      </c>
      <c r="GM49" s="210">
        <f t="shared" si="209"/>
        <v>0</v>
      </c>
      <c r="GN49" s="210">
        <f t="shared" si="210"/>
        <v>0</v>
      </c>
      <c r="GO49" s="210">
        <f t="shared" si="211"/>
        <v>0</v>
      </c>
      <c r="GP49" s="210">
        <f t="shared" si="212"/>
        <v>0</v>
      </c>
      <c r="GQ49" s="210">
        <f t="shared" si="213"/>
        <v>0</v>
      </c>
      <c r="GR49" s="210">
        <f t="shared" si="214"/>
        <v>0</v>
      </c>
      <c r="GS49" s="210">
        <f t="shared" si="215"/>
        <v>0</v>
      </c>
      <c r="GT49" s="210">
        <f t="shared" si="216"/>
        <v>0</v>
      </c>
      <c r="GU49" s="210">
        <f t="shared" si="217"/>
        <v>0</v>
      </c>
      <c r="GV49" s="210">
        <f t="shared" si="218"/>
        <v>0</v>
      </c>
      <c r="GW49" s="59"/>
      <c r="GX49" s="69"/>
      <c r="GY49" s="69"/>
      <c r="GZ49" s="69"/>
      <c r="HA49" s="69"/>
      <c r="HB49" s="69"/>
    </row>
    <row r="50" spans="1:210" ht="16.149999999999999" hidden="1" x14ac:dyDescent="0.35">
      <c r="A50" s="100"/>
      <c r="B50" s="110"/>
      <c r="C50" s="114"/>
      <c r="D50" s="114"/>
      <c r="E50" s="114"/>
      <c r="F50" s="114"/>
      <c r="G50" s="114"/>
      <c r="H50" s="114"/>
      <c r="I50" s="114"/>
      <c r="J50" s="114"/>
      <c r="K50" s="257"/>
      <c r="L50" s="236">
        <v>0</v>
      </c>
      <c r="M50" s="110"/>
      <c r="N50" s="110"/>
      <c r="O50" s="110"/>
      <c r="P50" s="110"/>
      <c r="Q50" s="110"/>
      <c r="R50" s="110"/>
      <c r="S50" s="110"/>
      <c r="T50" s="110"/>
      <c r="U50" s="110"/>
      <c r="V50" s="110"/>
      <c r="W50" s="110">
        <v>0</v>
      </c>
      <c r="X50" s="110">
        <v>0</v>
      </c>
      <c r="Y50" s="110">
        <v>0</v>
      </c>
      <c r="Z50" s="110">
        <v>0</v>
      </c>
      <c r="AA50" s="110">
        <v>0</v>
      </c>
      <c r="AB50" s="110">
        <v>0</v>
      </c>
      <c r="AC50" s="110">
        <v>0</v>
      </c>
      <c r="AD50" s="110">
        <v>0</v>
      </c>
      <c r="AE50" s="110">
        <v>0</v>
      </c>
      <c r="AF50" s="110">
        <v>0</v>
      </c>
      <c r="AG50" s="110">
        <v>0</v>
      </c>
      <c r="AH50" s="110">
        <v>0</v>
      </c>
      <c r="AI50" s="110">
        <v>0</v>
      </c>
      <c r="AJ50" s="110">
        <v>0</v>
      </c>
      <c r="AK50" s="110">
        <v>0</v>
      </c>
      <c r="AL50" s="110">
        <v>0</v>
      </c>
      <c r="AM50" s="110">
        <v>0</v>
      </c>
      <c r="AN50" s="110">
        <v>0</v>
      </c>
      <c r="AO50" s="110">
        <v>0</v>
      </c>
      <c r="AP50" s="110">
        <v>0</v>
      </c>
      <c r="AQ50" s="110">
        <v>0</v>
      </c>
      <c r="AR50" s="110">
        <v>0</v>
      </c>
      <c r="AS50" s="110">
        <v>0</v>
      </c>
      <c r="AT50" s="110">
        <v>0</v>
      </c>
      <c r="AU50" s="110">
        <v>0</v>
      </c>
      <c r="AV50" s="110">
        <v>0</v>
      </c>
      <c r="AW50" s="110">
        <v>0</v>
      </c>
      <c r="AX50" s="110">
        <v>0</v>
      </c>
      <c r="AY50" s="110">
        <v>0</v>
      </c>
      <c r="AZ50" s="110">
        <v>0</v>
      </c>
      <c r="BA50" s="110">
        <v>0</v>
      </c>
      <c r="BB50" s="110">
        <v>0</v>
      </c>
      <c r="BC50" s="110">
        <v>0</v>
      </c>
      <c r="BD50" s="110">
        <v>0</v>
      </c>
      <c r="BE50" s="110">
        <v>0</v>
      </c>
      <c r="BF50" s="110">
        <v>0</v>
      </c>
      <c r="BG50" s="110">
        <v>0</v>
      </c>
      <c r="BH50" s="110">
        <v>0</v>
      </c>
      <c r="BI50" s="110">
        <v>0</v>
      </c>
      <c r="BJ50" s="110">
        <v>0</v>
      </c>
      <c r="BK50" s="110">
        <v>0</v>
      </c>
      <c r="BL50" s="110">
        <v>0</v>
      </c>
      <c r="BM50" s="110">
        <v>0</v>
      </c>
      <c r="BN50" s="110">
        <v>0</v>
      </c>
      <c r="BO50" s="110">
        <v>0</v>
      </c>
      <c r="BP50" s="110">
        <v>0</v>
      </c>
      <c r="BQ50" s="110">
        <v>0</v>
      </c>
      <c r="BR50" s="110">
        <v>0</v>
      </c>
      <c r="BS50" s="110">
        <v>0</v>
      </c>
      <c r="BT50" s="110">
        <v>0</v>
      </c>
      <c r="BU50" s="110">
        <v>0</v>
      </c>
      <c r="BV50" s="110">
        <v>0</v>
      </c>
      <c r="BW50" s="110">
        <v>0</v>
      </c>
      <c r="BX50" s="110">
        <v>0</v>
      </c>
      <c r="BY50" s="110">
        <v>0</v>
      </c>
      <c r="BZ50" s="110">
        <v>0</v>
      </c>
      <c r="CA50" s="110">
        <v>0</v>
      </c>
      <c r="CB50" s="110">
        <v>0</v>
      </c>
      <c r="CC50" s="110">
        <v>0</v>
      </c>
      <c r="CD50" s="110">
        <v>0</v>
      </c>
      <c r="CE50" s="110">
        <v>0</v>
      </c>
      <c r="CF50" s="110">
        <v>0</v>
      </c>
      <c r="CG50" s="110">
        <v>0</v>
      </c>
      <c r="CH50" s="110">
        <v>0</v>
      </c>
      <c r="CI50" s="110">
        <v>0</v>
      </c>
      <c r="CJ50" s="110">
        <v>0</v>
      </c>
      <c r="CK50" s="110">
        <v>0</v>
      </c>
      <c r="CL50" s="110">
        <v>0</v>
      </c>
      <c r="CM50" s="110">
        <v>0</v>
      </c>
      <c r="CN50" s="110">
        <v>0</v>
      </c>
      <c r="CO50" s="110">
        <v>0</v>
      </c>
      <c r="CP50" s="110">
        <v>0</v>
      </c>
      <c r="CQ50" s="110">
        <v>0</v>
      </c>
      <c r="CR50" s="110">
        <v>0</v>
      </c>
      <c r="CS50" s="110">
        <v>0</v>
      </c>
      <c r="CT50" s="110">
        <v>0</v>
      </c>
      <c r="CU50" s="110">
        <v>0</v>
      </c>
      <c r="CV50" s="110">
        <v>0</v>
      </c>
      <c r="CW50" s="111">
        <v>0</v>
      </c>
      <c r="CX50" s="120">
        <f t="shared" si="116"/>
        <v>0</v>
      </c>
      <c r="CY50" s="120">
        <f t="shared" si="219"/>
        <v>0</v>
      </c>
      <c r="CZ50" s="58">
        <v>0</v>
      </c>
      <c r="DA50" s="210">
        <f t="shared" si="119"/>
        <v>0</v>
      </c>
      <c r="DB50" s="210">
        <f t="shared" si="120"/>
        <v>0</v>
      </c>
      <c r="DC50" s="210">
        <f t="shared" si="121"/>
        <v>0</v>
      </c>
      <c r="DD50" s="210">
        <f t="shared" si="122"/>
        <v>0</v>
      </c>
      <c r="DE50" s="210">
        <f t="shared" si="123"/>
        <v>0</v>
      </c>
      <c r="DF50" s="210">
        <f t="shared" si="124"/>
        <v>0</v>
      </c>
      <c r="DG50" s="210">
        <f t="shared" si="125"/>
        <v>0</v>
      </c>
      <c r="DH50" s="210">
        <f t="shared" si="126"/>
        <v>0</v>
      </c>
      <c r="DI50" s="210">
        <f t="shared" si="127"/>
        <v>0</v>
      </c>
      <c r="DJ50" s="210">
        <f t="shared" si="128"/>
        <v>0</v>
      </c>
      <c r="DK50" s="210">
        <f t="shared" si="129"/>
        <v>0</v>
      </c>
      <c r="DL50" s="210">
        <f t="shared" si="130"/>
        <v>0</v>
      </c>
      <c r="DM50" s="210">
        <f t="shared" si="131"/>
        <v>0</v>
      </c>
      <c r="DN50" s="210">
        <f t="shared" si="132"/>
        <v>0</v>
      </c>
      <c r="DO50" s="210">
        <f t="shared" si="133"/>
        <v>0</v>
      </c>
      <c r="DP50" s="210">
        <f t="shared" si="134"/>
        <v>0</v>
      </c>
      <c r="DQ50" s="210">
        <f t="shared" si="135"/>
        <v>0</v>
      </c>
      <c r="DR50" s="210">
        <f t="shared" si="136"/>
        <v>0</v>
      </c>
      <c r="DS50" s="210">
        <f t="shared" si="137"/>
        <v>0</v>
      </c>
      <c r="DT50" s="210">
        <f t="shared" si="138"/>
        <v>0</v>
      </c>
      <c r="DU50" s="210">
        <f t="shared" si="139"/>
        <v>0</v>
      </c>
      <c r="DV50" s="210">
        <f t="shared" si="140"/>
        <v>0</v>
      </c>
      <c r="DW50" s="210">
        <f t="shared" si="141"/>
        <v>0</v>
      </c>
      <c r="DX50" s="210">
        <f t="shared" si="142"/>
        <v>0</v>
      </c>
      <c r="DY50" s="210">
        <f t="shared" si="143"/>
        <v>0</v>
      </c>
      <c r="DZ50" s="210">
        <f t="shared" si="144"/>
        <v>0</v>
      </c>
      <c r="EA50" s="210">
        <f t="shared" si="145"/>
        <v>0</v>
      </c>
      <c r="EB50" s="210">
        <f t="shared" si="146"/>
        <v>0</v>
      </c>
      <c r="EC50" s="210">
        <f t="shared" si="147"/>
        <v>0</v>
      </c>
      <c r="ED50" s="210">
        <f t="shared" si="148"/>
        <v>0</v>
      </c>
      <c r="EE50" s="210">
        <f t="shared" si="149"/>
        <v>0</v>
      </c>
      <c r="EF50" s="210">
        <f t="shared" si="150"/>
        <v>0</v>
      </c>
      <c r="EG50" s="210">
        <f t="shared" si="151"/>
        <v>0</v>
      </c>
      <c r="EH50" s="210">
        <f t="shared" si="152"/>
        <v>0</v>
      </c>
      <c r="EI50" s="210">
        <f t="shared" si="153"/>
        <v>0</v>
      </c>
      <c r="EJ50" s="210">
        <f t="shared" si="154"/>
        <v>0</v>
      </c>
      <c r="EK50" s="210">
        <f t="shared" si="155"/>
        <v>0</v>
      </c>
      <c r="EL50" s="210">
        <f t="shared" si="156"/>
        <v>0</v>
      </c>
      <c r="EM50" s="210">
        <f t="shared" si="157"/>
        <v>0</v>
      </c>
      <c r="EN50" s="210">
        <f t="shared" si="158"/>
        <v>0</v>
      </c>
      <c r="EO50" s="210">
        <f t="shared" si="159"/>
        <v>0</v>
      </c>
      <c r="EP50" s="210">
        <f t="shared" si="160"/>
        <v>0</v>
      </c>
      <c r="EQ50" s="210">
        <f t="shared" si="161"/>
        <v>0</v>
      </c>
      <c r="ER50" s="210">
        <f t="shared" si="162"/>
        <v>0</v>
      </c>
      <c r="ES50" s="210">
        <f t="shared" si="163"/>
        <v>0</v>
      </c>
      <c r="ET50" s="210">
        <f t="shared" si="164"/>
        <v>0</v>
      </c>
      <c r="EU50" s="210">
        <f t="shared" si="165"/>
        <v>0</v>
      </c>
      <c r="EV50" s="210">
        <f t="shared" si="166"/>
        <v>0</v>
      </c>
      <c r="EW50" s="210">
        <f t="shared" si="167"/>
        <v>0</v>
      </c>
      <c r="EX50" s="210">
        <f t="shared" si="168"/>
        <v>0</v>
      </c>
      <c r="EY50" s="210">
        <f t="shared" si="169"/>
        <v>0</v>
      </c>
      <c r="EZ50" s="210">
        <f t="shared" si="170"/>
        <v>0</v>
      </c>
      <c r="FA50" s="210">
        <f t="shared" si="171"/>
        <v>0</v>
      </c>
      <c r="FB50" s="210">
        <f t="shared" si="172"/>
        <v>0</v>
      </c>
      <c r="FC50" s="210">
        <f t="shared" si="173"/>
        <v>0</v>
      </c>
      <c r="FD50" s="210">
        <f t="shared" si="174"/>
        <v>0</v>
      </c>
      <c r="FE50" s="210">
        <f t="shared" si="175"/>
        <v>0</v>
      </c>
      <c r="FF50" s="210">
        <f t="shared" si="176"/>
        <v>0</v>
      </c>
      <c r="FG50" s="210">
        <f t="shared" si="177"/>
        <v>0</v>
      </c>
      <c r="FH50" s="210">
        <f t="shared" si="178"/>
        <v>0</v>
      </c>
      <c r="FI50" s="210">
        <f t="shared" si="179"/>
        <v>0</v>
      </c>
      <c r="FJ50" s="210">
        <f t="shared" si="180"/>
        <v>0</v>
      </c>
      <c r="FK50" s="210">
        <f t="shared" si="181"/>
        <v>0</v>
      </c>
      <c r="FL50" s="210">
        <f t="shared" si="182"/>
        <v>0</v>
      </c>
      <c r="FM50" s="210">
        <f t="shared" si="183"/>
        <v>0</v>
      </c>
      <c r="FN50" s="210">
        <f t="shared" si="184"/>
        <v>0</v>
      </c>
      <c r="FO50" s="210">
        <f t="shared" si="185"/>
        <v>0</v>
      </c>
      <c r="FP50" s="210">
        <f t="shared" si="186"/>
        <v>0</v>
      </c>
      <c r="FQ50" s="210">
        <f t="shared" si="187"/>
        <v>0</v>
      </c>
      <c r="FR50" s="210">
        <f t="shared" si="188"/>
        <v>0</v>
      </c>
      <c r="FS50" s="210">
        <f t="shared" si="189"/>
        <v>0</v>
      </c>
      <c r="FT50" s="210">
        <f t="shared" si="190"/>
        <v>0</v>
      </c>
      <c r="FU50" s="210">
        <f t="shared" si="191"/>
        <v>0</v>
      </c>
      <c r="FV50" s="210">
        <f t="shared" si="192"/>
        <v>0</v>
      </c>
      <c r="FW50" s="210">
        <f t="shared" si="193"/>
        <v>0</v>
      </c>
      <c r="FX50" s="210">
        <f t="shared" si="194"/>
        <v>0</v>
      </c>
      <c r="FY50" s="210">
        <f t="shared" si="195"/>
        <v>0</v>
      </c>
      <c r="FZ50" s="210">
        <f t="shared" si="196"/>
        <v>0</v>
      </c>
      <c r="GA50" s="210">
        <f t="shared" si="197"/>
        <v>0</v>
      </c>
      <c r="GB50" s="210">
        <f t="shared" si="198"/>
        <v>0</v>
      </c>
      <c r="GC50" s="210">
        <f t="shared" si="199"/>
        <v>0</v>
      </c>
      <c r="GD50" s="210">
        <f t="shared" si="200"/>
        <v>0</v>
      </c>
      <c r="GE50" s="210">
        <f t="shared" si="201"/>
        <v>0</v>
      </c>
      <c r="GF50" s="210">
        <f t="shared" si="202"/>
        <v>0</v>
      </c>
      <c r="GG50" s="210">
        <f t="shared" si="203"/>
        <v>0</v>
      </c>
      <c r="GH50" s="210">
        <f t="shared" si="204"/>
        <v>0</v>
      </c>
      <c r="GI50" s="210">
        <f t="shared" si="205"/>
        <v>0</v>
      </c>
      <c r="GJ50" s="210">
        <f t="shared" si="206"/>
        <v>0</v>
      </c>
      <c r="GK50" s="210">
        <f t="shared" si="207"/>
        <v>0</v>
      </c>
      <c r="GL50" s="210">
        <f t="shared" si="208"/>
        <v>0</v>
      </c>
      <c r="GM50" s="210">
        <f t="shared" si="209"/>
        <v>0</v>
      </c>
      <c r="GN50" s="210">
        <f t="shared" si="210"/>
        <v>0</v>
      </c>
      <c r="GO50" s="210">
        <f t="shared" si="211"/>
        <v>0</v>
      </c>
      <c r="GP50" s="210">
        <f t="shared" si="212"/>
        <v>0</v>
      </c>
      <c r="GQ50" s="210">
        <f t="shared" si="213"/>
        <v>0</v>
      </c>
      <c r="GR50" s="210">
        <f t="shared" si="214"/>
        <v>0</v>
      </c>
      <c r="GS50" s="210">
        <f t="shared" si="215"/>
        <v>0</v>
      </c>
      <c r="GT50" s="210">
        <f t="shared" si="216"/>
        <v>0</v>
      </c>
      <c r="GU50" s="210">
        <f t="shared" si="217"/>
        <v>0</v>
      </c>
      <c r="GV50" s="210">
        <f t="shared" si="218"/>
        <v>0</v>
      </c>
      <c r="GW50" s="59"/>
      <c r="GX50" s="69"/>
      <c r="GY50" s="69"/>
      <c r="GZ50" s="69"/>
      <c r="HA50" s="69"/>
      <c r="HB50" s="69"/>
    </row>
    <row r="51" spans="1:210" s="56" customFormat="1" ht="16.149999999999999" hidden="1" x14ac:dyDescent="0.35">
      <c r="A51" s="105"/>
      <c r="B51" s="110"/>
      <c r="C51" s="114"/>
      <c r="D51" s="114"/>
      <c r="E51" s="114"/>
      <c r="F51" s="114"/>
      <c r="G51" s="114"/>
      <c r="H51" s="114"/>
      <c r="I51" s="114"/>
      <c r="J51" s="114"/>
      <c r="K51" s="257"/>
      <c r="L51" s="236">
        <v>0</v>
      </c>
      <c r="M51" s="110"/>
      <c r="N51" s="110"/>
      <c r="O51" s="110"/>
      <c r="P51" s="110"/>
      <c r="Q51" s="110"/>
      <c r="R51" s="110"/>
      <c r="S51" s="110"/>
      <c r="T51" s="110"/>
      <c r="U51" s="110"/>
      <c r="V51" s="110"/>
      <c r="W51" s="110">
        <v>0</v>
      </c>
      <c r="X51" s="110">
        <v>0</v>
      </c>
      <c r="Y51" s="110">
        <v>0</v>
      </c>
      <c r="Z51" s="110">
        <v>0</v>
      </c>
      <c r="AA51" s="110">
        <v>0</v>
      </c>
      <c r="AB51" s="110">
        <v>0</v>
      </c>
      <c r="AC51" s="110">
        <v>0</v>
      </c>
      <c r="AD51" s="110">
        <v>0</v>
      </c>
      <c r="AE51" s="110">
        <v>0</v>
      </c>
      <c r="AF51" s="110">
        <v>0</v>
      </c>
      <c r="AG51" s="110">
        <v>0</v>
      </c>
      <c r="AH51" s="110">
        <v>0</v>
      </c>
      <c r="AI51" s="110">
        <v>0</v>
      </c>
      <c r="AJ51" s="110">
        <v>0</v>
      </c>
      <c r="AK51" s="110">
        <v>0</v>
      </c>
      <c r="AL51" s="110">
        <v>0</v>
      </c>
      <c r="AM51" s="110">
        <v>0</v>
      </c>
      <c r="AN51" s="110">
        <v>0</v>
      </c>
      <c r="AO51" s="110">
        <v>0</v>
      </c>
      <c r="AP51" s="110">
        <v>0</v>
      </c>
      <c r="AQ51" s="110">
        <v>0</v>
      </c>
      <c r="AR51" s="110">
        <v>0</v>
      </c>
      <c r="AS51" s="110">
        <v>0</v>
      </c>
      <c r="AT51" s="110">
        <v>0</v>
      </c>
      <c r="AU51" s="110">
        <v>0</v>
      </c>
      <c r="AV51" s="110">
        <v>0</v>
      </c>
      <c r="AW51" s="110">
        <v>0</v>
      </c>
      <c r="AX51" s="110">
        <v>0</v>
      </c>
      <c r="AY51" s="110">
        <v>0</v>
      </c>
      <c r="AZ51" s="110">
        <v>0</v>
      </c>
      <c r="BA51" s="110">
        <v>0</v>
      </c>
      <c r="BB51" s="110">
        <v>0</v>
      </c>
      <c r="BC51" s="110">
        <v>0</v>
      </c>
      <c r="BD51" s="110">
        <v>0</v>
      </c>
      <c r="BE51" s="110">
        <v>0</v>
      </c>
      <c r="BF51" s="110">
        <v>0</v>
      </c>
      <c r="BG51" s="110">
        <v>0</v>
      </c>
      <c r="BH51" s="110">
        <v>0</v>
      </c>
      <c r="BI51" s="110">
        <v>0</v>
      </c>
      <c r="BJ51" s="110">
        <v>0</v>
      </c>
      <c r="BK51" s="110">
        <v>0</v>
      </c>
      <c r="BL51" s="110">
        <v>0</v>
      </c>
      <c r="BM51" s="110">
        <v>0</v>
      </c>
      <c r="BN51" s="110">
        <v>0</v>
      </c>
      <c r="BO51" s="110">
        <v>0</v>
      </c>
      <c r="BP51" s="110">
        <v>0</v>
      </c>
      <c r="BQ51" s="110">
        <v>0</v>
      </c>
      <c r="BR51" s="110">
        <v>0</v>
      </c>
      <c r="BS51" s="110">
        <v>0</v>
      </c>
      <c r="BT51" s="110">
        <v>0</v>
      </c>
      <c r="BU51" s="110">
        <v>0</v>
      </c>
      <c r="BV51" s="110">
        <v>0</v>
      </c>
      <c r="BW51" s="110">
        <v>0</v>
      </c>
      <c r="BX51" s="110">
        <v>0</v>
      </c>
      <c r="BY51" s="110">
        <v>0</v>
      </c>
      <c r="BZ51" s="110">
        <v>0</v>
      </c>
      <c r="CA51" s="110">
        <v>0</v>
      </c>
      <c r="CB51" s="110">
        <v>0</v>
      </c>
      <c r="CC51" s="110">
        <v>0</v>
      </c>
      <c r="CD51" s="110">
        <v>0</v>
      </c>
      <c r="CE51" s="110">
        <v>0</v>
      </c>
      <c r="CF51" s="110">
        <v>0</v>
      </c>
      <c r="CG51" s="110">
        <v>0</v>
      </c>
      <c r="CH51" s="110">
        <v>0</v>
      </c>
      <c r="CI51" s="110">
        <v>0</v>
      </c>
      <c r="CJ51" s="110">
        <v>0</v>
      </c>
      <c r="CK51" s="110">
        <v>0</v>
      </c>
      <c r="CL51" s="110">
        <v>0</v>
      </c>
      <c r="CM51" s="110">
        <v>0</v>
      </c>
      <c r="CN51" s="110">
        <v>0</v>
      </c>
      <c r="CO51" s="110">
        <v>0</v>
      </c>
      <c r="CP51" s="110">
        <v>0</v>
      </c>
      <c r="CQ51" s="110">
        <v>0</v>
      </c>
      <c r="CR51" s="110">
        <v>0</v>
      </c>
      <c r="CS51" s="110">
        <v>0</v>
      </c>
      <c r="CT51" s="110">
        <v>0</v>
      </c>
      <c r="CU51" s="110">
        <v>0</v>
      </c>
      <c r="CV51" s="110">
        <v>0</v>
      </c>
      <c r="CW51" s="111">
        <v>0</v>
      </c>
      <c r="CX51" s="120">
        <f t="shared" si="116"/>
        <v>0</v>
      </c>
      <c r="CY51" s="120">
        <f t="shared" si="219"/>
        <v>0</v>
      </c>
      <c r="CZ51" s="58">
        <v>0</v>
      </c>
      <c r="DA51" s="210">
        <f t="shared" si="119"/>
        <v>0</v>
      </c>
      <c r="DB51" s="210">
        <f t="shared" si="120"/>
        <v>0</v>
      </c>
      <c r="DC51" s="210">
        <f t="shared" si="121"/>
        <v>0</v>
      </c>
      <c r="DD51" s="210">
        <f t="shared" si="122"/>
        <v>0</v>
      </c>
      <c r="DE51" s="210">
        <f t="shared" si="123"/>
        <v>0</v>
      </c>
      <c r="DF51" s="210">
        <f t="shared" si="124"/>
        <v>0</v>
      </c>
      <c r="DG51" s="210">
        <f t="shared" si="125"/>
        <v>0</v>
      </c>
      <c r="DH51" s="210">
        <f t="shared" si="126"/>
        <v>0</v>
      </c>
      <c r="DI51" s="210">
        <f t="shared" si="127"/>
        <v>0</v>
      </c>
      <c r="DJ51" s="210">
        <f t="shared" si="128"/>
        <v>0</v>
      </c>
      <c r="DK51" s="210">
        <f t="shared" si="129"/>
        <v>0</v>
      </c>
      <c r="DL51" s="210">
        <f t="shared" si="130"/>
        <v>0</v>
      </c>
      <c r="DM51" s="210">
        <f t="shared" si="131"/>
        <v>0</v>
      </c>
      <c r="DN51" s="210">
        <f t="shared" si="132"/>
        <v>0</v>
      </c>
      <c r="DO51" s="210">
        <f t="shared" si="133"/>
        <v>0</v>
      </c>
      <c r="DP51" s="210">
        <f t="shared" si="134"/>
        <v>0</v>
      </c>
      <c r="DQ51" s="210">
        <f t="shared" si="135"/>
        <v>0</v>
      </c>
      <c r="DR51" s="210">
        <f t="shared" si="136"/>
        <v>0</v>
      </c>
      <c r="DS51" s="210">
        <f t="shared" si="137"/>
        <v>0</v>
      </c>
      <c r="DT51" s="210">
        <f t="shared" si="138"/>
        <v>0</v>
      </c>
      <c r="DU51" s="210">
        <f t="shared" si="139"/>
        <v>0</v>
      </c>
      <c r="DV51" s="210">
        <f t="shared" si="140"/>
        <v>0</v>
      </c>
      <c r="DW51" s="210">
        <f t="shared" si="141"/>
        <v>0</v>
      </c>
      <c r="DX51" s="210">
        <f t="shared" si="142"/>
        <v>0</v>
      </c>
      <c r="DY51" s="210">
        <f t="shared" si="143"/>
        <v>0</v>
      </c>
      <c r="DZ51" s="210">
        <f t="shared" si="144"/>
        <v>0</v>
      </c>
      <c r="EA51" s="210">
        <f t="shared" si="145"/>
        <v>0</v>
      </c>
      <c r="EB51" s="210">
        <f t="shared" si="146"/>
        <v>0</v>
      </c>
      <c r="EC51" s="210">
        <f t="shared" si="147"/>
        <v>0</v>
      </c>
      <c r="ED51" s="210">
        <f t="shared" si="148"/>
        <v>0</v>
      </c>
      <c r="EE51" s="210">
        <f t="shared" si="149"/>
        <v>0</v>
      </c>
      <c r="EF51" s="210">
        <f t="shared" si="150"/>
        <v>0</v>
      </c>
      <c r="EG51" s="210">
        <f t="shared" si="151"/>
        <v>0</v>
      </c>
      <c r="EH51" s="210">
        <f t="shared" si="152"/>
        <v>0</v>
      </c>
      <c r="EI51" s="210">
        <f t="shared" si="153"/>
        <v>0</v>
      </c>
      <c r="EJ51" s="210">
        <f t="shared" si="154"/>
        <v>0</v>
      </c>
      <c r="EK51" s="210">
        <f t="shared" si="155"/>
        <v>0</v>
      </c>
      <c r="EL51" s="210">
        <f t="shared" si="156"/>
        <v>0</v>
      </c>
      <c r="EM51" s="210">
        <f t="shared" si="157"/>
        <v>0</v>
      </c>
      <c r="EN51" s="210">
        <f t="shared" si="158"/>
        <v>0</v>
      </c>
      <c r="EO51" s="210">
        <f t="shared" si="159"/>
        <v>0</v>
      </c>
      <c r="EP51" s="210">
        <f t="shared" si="160"/>
        <v>0</v>
      </c>
      <c r="EQ51" s="210">
        <f t="shared" si="161"/>
        <v>0</v>
      </c>
      <c r="ER51" s="210">
        <f t="shared" si="162"/>
        <v>0</v>
      </c>
      <c r="ES51" s="210">
        <f t="shared" si="163"/>
        <v>0</v>
      </c>
      <c r="ET51" s="210">
        <f t="shared" si="164"/>
        <v>0</v>
      </c>
      <c r="EU51" s="210">
        <f t="shared" si="165"/>
        <v>0</v>
      </c>
      <c r="EV51" s="210">
        <f t="shared" si="166"/>
        <v>0</v>
      </c>
      <c r="EW51" s="210">
        <f t="shared" si="167"/>
        <v>0</v>
      </c>
      <c r="EX51" s="210">
        <f t="shared" si="168"/>
        <v>0</v>
      </c>
      <c r="EY51" s="210">
        <f t="shared" si="169"/>
        <v>0</v>
      </c>
      <c r="EZ51" s="210">
        <f t="shared" si="170"/>
        <v>0</v>
      </c>
      <c r="FA51" s="210">
        <f t="shared" si="171"/>
        <v>0</v>
      </c>
      <c r="FB51" s="210">
        <f t="shared" si="172"/>
        <v>0</v>
      </c>
      <c r="FC51" s="210">
        <f t="shared" si="173"/>
        <v>0</v>
      </c>
      <c r="FD51" s="210">
        <f t="shared" si="174"/>
        <v>0</v>
      </c>
      <c r="FE51" s="210">
        <f t="shared" si="175"/>
        <v>0</v>
      </c>
      <c r="FF51" s="210">
        <f t="shared" si="176"/>
        <v>0</v>
      </c>
      <c r="FG51" s="210">
        <f t="shared" si="177"/>
        <v>0</v>
      </c>
      <c r="FH51" s="210">
        <f t="shared" si="178"/>
        <v>0</v>
      </c>
      <c r="FI51" s="210">
        <f t="shared" si="179"/>
        <v>0</v>
      </c>
      <c r="FJ51" s="210">
        <f t="shared" si="180"/>
        <v>0</v>
      </c>
      <c r="FK51" s="210">
        <f t="shared" si="181"/>
        <v>0</v>
      </c>
      <c r="FL51" s="210">
        <f t="shared" si="182"/>
        <v>0</v>
      </c>
      <c r="FM51" s="210">
        <f t="shared" si="183"/>
        <v>0</v>
      </c>
      <c r="FN51" s="210">
        <f t="shared" si="184"/>
        <v>0</v>
      </c>
      <c r="FO51" s="210">
        <f t="shared" si="185"/>
        <v>0</v>
      </c>
      <c r="FP51" s="210">
        <f t="shared" si="186"/>
        <v>0</v>
      </c>
      <c r="FQ51" s="210">
        <f t="shared" si="187"/>
        <v>0</v>
      </c>
      <c r="FR51" s="210">
        <f t="shared" si="188"/>
        <v>0</v>
      </c>
      <c r="FS51" s="210">
        <f t="shared" si="189"/>
        <v>0</v>
      </c>
      <c r="FT51" s="210">
        <f t="shared" si="190"/>
        <v>0</v>
      </c>
      <c r="FU51" s="210">
        <f t="shared" si="191"/>
        <v>0</v>
      </c>
      <c r="FV51" s="210">
        <f t="shared" si="192"/>
        <v>0</v>
      </c>
      <c r="FW51" s="210">
        <f t="shared" si="193"/>
        <v>0</v>
      </c>
      <c r="FX51" s="210">
        <f t="shared" si="194"/>
        <v>0</v>
      </c>
      <c r="FY51" s="210">
        <f t="shared" si="195"/>
        <v>0</v>
      </c>
      <c r="FZ51" s="210">
        <f t="shared" si="196"/>
        <v>0</v>
      </c>
      <c r="GA51" s="210">
        <f t="shared" si="197"/>
        <v>0</v>
      </c>
      <c r="GB51" s="210">
        <f t="shared" si="198"/>
        <v>0</v>
      </c>
      <c r="GC51" s="210">
        <f t="shared" si="199"/>
        <v>0</v>
      </c>
      <c r="GD51" s="210">
        <f t="shared" si="200"/>
        <v>0</v>
      </c>
      <c r="GE51" s="210">
        <f t="shared" si="201"/>
        <v>0</v>
      </c>
      <c r="GF51" s="210">
        <f t="shared" si="202"/>
        <v>0</v>
      </c>
      <c r="GG51" s="210">
        <f t="shared" si="203"/>
        <v>0</v>
      </c>
      <c r="GH51" s="210">
        <f t="shared" si="204"/>
        <v>0</v>
      </c>
      <c r="GI51" s="210">
        <f t="shared" si="205"/>
        <v>0</v>
      </c>
      <c r="GJ51" s="210">
        <f t="shared" si="206"/>
        <v>0</v>
      </c>
      <c r="GK51" s="210">
        <f t="shared" si="207"/>
        <v>0</v>
      </c>
      <c r="GL51" s="210">
        <f t="shared" si="208"/>
        <v>0</v>
      </c>
      <c r="GM51" s="210">
        <f t="shared" si="209"/>
        <v>0</v>
      </c>
      <c r="GN51" s="210">
        <f t="shared" si="210"/>
        <v>0</v>
      </c>
      <c r="GO51" s="210">
        <f t="shared" si="211"/>
        <v>0</v>
      </c>
      <c r="GP51" s="210">
        <f t="shared" si="212"/>
        <v>0</v>
      </c>
      <c r="GQ51" s="210">
        <f t="shared" si="213"/>
        <v>0</v>
      </c>
      <c r="GR51" s="210">
        <f t="shared" si="214"/>
        <v>0</v>
      </c>
      <c r="GS51" s="210">
        <f t="shared" si="215"/>
        <v>0</v>
      </c>
      <c r="GT51" s="210">
        <f t="shared" si="216"/>
        <v>0</v>
      </c>
      <c r="GU51" s="210">
        <f t="shared" si="217"/>
        <v>0</v>
      </c>
      <c r="GV51" s="210">
        <f t="shared" si="218"/>
        <v>0</v>
      </c>
      <c r="GW51" s="58"/>
      <c r="GX51" s="48"/>
      <c r="GY51" s="48"/>
      <c r="GZ51" s="48"/>
      <c r="HA51" s="48"/>
      <c r="HB51" s="48"/>
    </row>
    <row r="52" spans="1:210" ht="31.9" x14ac:dyDescent="0.35">
      <c r="A52" s="238" t="s">
        <v>111</v>
      </c>
      <c r="B52" s="110">
        <v>2.7</v>
      </c>
      <c r="C52" s="114">
        <v>5.4</v>
      </c>
      <c r="D52" s="114">
        <v>8.1</v>
      </c>
      <c r="E52" s="114">
        <v>10.4</v>
      </c>
      <c r="F52" s="114">
        <v>13.1</v>
      </c>
      <c r="G52" s="114">
        <v>15.8</v>
      </c>
      <c r="H52" s="114">
        <v>18.5</v>
      </c>
      <c r="I52" s="114">
        <v>21.2</v>
      </c>
      <c r="J52" s="114">
        <v>24.9</v>
      </c>
      <c r="K52" s="257">
        <v>27.6</v>
      </c>
      <c r="L52" s="236">
        <f>K52+B52</f>
        <v>30.3</v>
      </c>
      <c r="M52" s="236"/>
      <c r="N52" s="236"/>
      <c r="O52" s="236"/>
      <c r="P52" s="236"/>
      <c r="Q52" s="236"/>
      <c r="R52" s="236"/>
      <c r="S52" s="236"/>
      <c r="T52" s="236"/>
      <c r="U52" s="236"/>
      <c r="V52" s="236"/>
      <c r="W52" s="110">
        <v>0</v>
      </c>
      <c r="X52" s="110">
        <v>0</v>
      </c>
      <c r="Y52" s="110">
        <v>0</v>
      </c>
      <c r="Z52" s="110">
        <v>0</v>
      </c>
      <c r="AA52" s="110">
        <v>0</v>
      </c>
      <c r="AB52" s="110">
        <v>0</v>
      </c>
      <c r="AC52" s="110">
        <v>0</v>
      </c>
      <c r="AD52" s="110">
        <v>0</v>
      </c>
      <c r="AE52" s="110">
        <v>0</v>
      </c>
      <c r="AF52" s="110">
        <v>0</v>
      </c>
      <c r="AG52" s="110">
        <v>0</v>
      </c>
      <c r="AH52" s="110">
        <v>0</v>
      </c>
      <c r="AI52" s="110">
        <v>0</v>
      </c>
      <c r="AJ52" s="110">
        <v>0</v>
      </c>
      <c r="AK52" s="110">
        <v>0</v>
      </c>
      <c r="AL52" s="110">
        <v>0</v>
      </c>
      <c r="AM52" s="110">
        <v>0</v>
      </c>
      <c r="AN52" s="110">
        <v>0</v>
      </c>
      <c r="AO52" s="110">
        <v>0</v>
      </c>
      <c r="AP52" s="110">
        <v>0</v>
      </c>
      <c r="AQ52" s="110">
        <v>0</v>
      </c>
      <c r="AR52" s="110">
        <v>0</v>
      </c>
      <c r="AS52" s="110">
        <v>0</v>
      </c>
      <c r="AT52" s="110">
        <v>0</v>
      </c>
      <c r="AU52" s="110">
        <v>0</v>
      </c>
      <c r="AV52" s="110">
        <v>0</v>
      </c>
      <c r="AW52" s="110">
        <v>0</v>
      </c>
      <c r="AX52" s="110">
        <v>0</v>
      </c>
      <c r="AY52" s="110">
        <v>0</v>
      </c>
      <c r="AZ52" s="110">
        <v>0</v>
      </c>
      <c r="BA52" s="110">
        <v>0</v>
      </c>
      <c r="BB52" s="110">
        <v>0</v>
      </c>
      <c r="BC52" s="110">
        <v>0</v>
      </c>
      <c r="BD52" s="110">
        <v>0</v>
      </c>
      <c r="BE52" s="110">
        <v>0</v>
      </c>
      <c r="BF52" s="110">
        <v>0</v>
      </c>
      <c r="BG52" s="110">
        <v>0</v>
      </c>
      <c r="BH52" s="110">
        <v>0</v>
      </c>
      <c r="BI52" s="110">
        <v>0</v>
      </c>
      <c r="BJ52" s="110">
        <v>0</v>
      </c>
      <c r="BK52" s="110">
        <v>0</v>
      </c>
      <c r="BL52" s="110">
        <v>0</v>
      </c>
      <c r="BM52" s="110">
        <v>0</v>
      </c>
      <c r="BN52" s="110">
        <v>0</v>
      </c>
      <c r="BO52" s="110">
        <v>0</v>
      </c>
      <c r="BP52" s="110">
        <v>0</v>
      </c>
      <c r="BQ52" s="110">
        <v>0</v>
      </c>
      <c r="BR52" s="110">
        <v>0</v>
      </c>
      <c r="BS52" s="110">
        <v>0</v>
      </c>
      <c r="BT52" s="110">
        <v>0</v>
      </c>
      <c r="BU52" s="110">
        <v>0</v>
      </c>
      <c r="BV52" s="110">
        <v>0</v>
      </c>
      <c r="BW52" s="110">
        <v>0</v>
      </c>
      <c r="BX52" s="110">
        <v>0</v>
      </c>
      <c r="BY52" s="110">
        <v>0</v>
      </c>
      <c r="BZ52" s="110">
        <v>0</v>
      </c>
      <c r="CA52" s="110">
        <v>0</v>
      </c>
      <c r="CB52" s="110">
        <v>0</v>
      </c>
      <c r="CC52" s="110">
        <v>0</v>
      </c>
      <c r="CD52" s="110">
        <v>0</v>
      </c>
      <c r="CE52" s="110">
        <v>0</v>
      </c>
      <c r="CF52" s="110">
        <v>0</v>
      </c>
      <c r="CG52" s="110">
        <v>0</v>
      </c>
      <c r="CH52" s="110">
        <v>0</v>
      </c>
      <c r="CI52" s="110">
        <v>0</v>
      </c>
      <c r="CJ52" s="110">
        <v>0</v>
      </c>
      <c r="CK52" s="110">
        <v>0</v>
      </c>
      <c r="CL52" s="110">
        <v>0</v>
      </c>
      <c r="CM52" s="110">
        <v>0</v>
      </c>
      <c r="CN52" s="110">
        <v>0</v>
      </c>
      <c r="CO52" s="110">
        <v>0</v>
      </c>
      <c r="CP52" s="110">
        <v>0</v>
      </c>
      <c r="CQ52" s="110">
        <v>0</v>
      </c>
      <c r="CR52" s="110">
        <v>0</v>
      </c>
      <c r="CS52" s="110">
        <v>0</v>
      </c>
      <c r="CT52" s="110">
        <v>0</v>
      </c>
      <c r="CU52" s="110">
        <v>0</v>
      </c>
      <c r="CV52" s="110">
        <v>0</v>
      </c>
      <c r="CW52" s="111">
        <v>0</v>
      </c>
      <c r="CX52" s="120">
        <f t="shared" si="116"/>
        <v>178</v>
      </c>
      <c r="CY52" s="120">
        <f t="shared" si="219"/>
        <v>141.93143425929355</v>
      </c>
      <c r="CZ52" s="63">
        <v>1</v>
      </c>
      <c r="DA52" s="210">
        <f t="shared" si="119"/>
        <v>2.7</v>
      </c>
      <c r="DB52" s="210">
        <f t="shared" si="120"/>
        <v>5.4</v>
      </c>
      <c r="DC52" s="210">
        <f t="shared" si="121"/>
        <v>8.1</v>
      </c>
      <c r="DD52" s="210">
        <f t="shared" si="122"/>
        <v>10.4</v>
      </c>
      <c r="DE52" s="210">
        <f t="shared" si="123"/>
        <v>13.1</v>
      </c>
      <c r="DF52" s="210">
        <f t="shared" si="124"/>
        <v>15.8</v>
      </c>
      <c r="DG52" s="210">
        <f t="shared" si="125"/>
        <v>18.5</v>
      </c>
      <c r="DH52" s="210">
        <f t="shared" si="126"/>
        <v>21.2</v>
      </c>
      <c r="DI52" s="210">
        <f t="shared" si="127"/>
        <v>24.9</v>
      </c>
      <c r="DJ52" s="210">
        <f t="shared" si="128"/>
        <v>27.6</v>
      </c>
      <c r="DK52" s="210">
        <f t="shared" si="129"/>
        <v>30.3</v>
      </c>
      <c r="DL52" s="210">
        <f t="shared" si="130"/>
        <v>0</v>
      </c>
      <c r="DM52" s="210">
        <f t="shared" si="131"/>
        <v>0</v>
      </c>
      <c r="DN52" s="210">
        <f t="shared" si="132"/>
        <v>0</v>
      </c>
      <c r="DO52" s="210">
        <f t="shared" si="133"/>
        <v>0</v>
      </c>
      <c r="DP52" s="210">
        <f t="shared" si="134"/>
        <v>0</v>
      </c>
      <c r="DQ52" s="210">
        <f t="shared" si="135"/>
        <v>0</v>
      </c>
      <c r="DR52" s="210">
        <f t="shared" si="136"/>
        <v>0</v>
      </c>
      <c r="DS52" s="210">
        <f t="shared" si="137"/>
        <v>0</v>
      </c>
      <c r="DT52" s="210">
        <f t="shared" si="138"/>
        <v>0</v>
      </c>
      <c r="DU52" s="210">
        <f t="shared" si="139"/>
        <v>0</v>
      </c>
      <c r="DV52" s="210">
        <f t="shared" si="140"/>
        <v>0</v>
      </c>
      <c r="DW52" s="210">
        <f t="shared" si="141"/>
        <v>0</v>
      </c>
      <c r="DX52" s="210">
        <f t="shared" si="142"/>
        <v>0</v>
      </c>
      <c r="DY52" s="210">
        <f t="shared" si="143"/>
        <v>0</v>
      </c>
      <c r="DZ52" s="210">
        <f t="shared" si="144"/>
        <v>0</v>
      </c>
      <c r="EA52" s="210">
        <f t="shared" si="145"/>
        <v>0</v>
      </c>
      <c r="EB52" s="210">
        <f t="shared" si="146"/>
        <v>0</v>
      </c>
      <c r="EC52" s="210">
        <f t="shared" si="147"/>
        <v>0</v>
      </c>
      <c r="ED52" s="210">
        <f t="shared" si="148"/>
        <v>0</v>
      </c>
      <c r="EE52" s="210">
        <f t="shared" si="149"/>
        <v>0</v>
      </c>
      <c r="EF52" s="210">
        <f t="shared" si="150"/>
        <v>0</v>
      </c>
      <c r="EG52" s="210">
        <f t="shared" si="151"/>
        <v>0</v>
      </c>
      <c r="EH52" s="210">
        <f t="shared" si="152"/>
        <v>0</v>
      </c>
      <c r="EI52" s="210">
        <f t="shared" si="153"/>
        <v>0</v>
      </c>
      <c r="EJ52" s="210">
        <f t="shared" si="154"/>
        <v>0</v>
      </c>
      <c r="EK52" s="210">
        <f t="shared" si="155"/>
        <v>0</v>
      </c>
      <c r="EL52" s="210">
        <f t="shared" si="156"/>
        <v>0</v>
      </c>
      <c r="EM52" s="210">
        <f t="shared" si="157"/>
        <v>0</v>
      </c>
      <c r="EN52" s="210">
        <f t="shared" si="158"/>
        <v>0</v>
      </c>
      <c r="EO52" s="210">
        <f t="shared" si="159"/>
        <v>0</v>
      </c>
      <c r="EP52" s="210">
        <f t="shared" si="160"/>
        <v>0</v>
      </c>
      <c r="EQ52" s="210">
        <f t="shared" si="161"/>
        <v>0</v>
      </c>
      <c r="ER52" s="210">
        <f t="shared" si="162"/>
        <v>0</v>
      </c>
      <c r="ES52" s="210">
        <f t="shared" si="163"/>
        <v>0</v>
      </c>
      <c r="ET52" s="210">
        <f t="shared" si="164"/>
        <v>0</v>
      </c>
      <c r="EU52" s="210">
        <f t="shared" si="165"/>
        <v>0</v>
      </c>
      <c r="EV52" s="210">
        <f t="shared" si="166"/>
        <v>0</v>
      </c>
      <c r="EW52" s="210">
        <f t="shared" si="167"/>
        <v>0</v>
      </c>
      <c r="EX52" s="210">
        <f t="shared" si="168"/>
        <v>0</v>
      </c>
      <c r="EY52" s="210">
        <f t="shared" si="169"/>
        <v>0</v>
      </c>
      <c r="EZ52" s="210">
        <f t="shared" si="170"/>
        <v>0</v>
      </c>
      <c r="FA52" s="210">
        <f t="shared" si="171"/>
        <v>0</v>
      </c>
      <c r="FB52" s="210">
        <f t="shared" si="172"/>
        <v>0</v>
      </c>
      <c r="FC52" s="210">
        <f t="shared" si="173"/>
        <v>0</v>
      </c>
      <c r="FD52" s="210">
        <f t="shared" si="174"/>
        <v>0</v>
      </c>
      <c r="FE52" s="210">
        <f t="shared" si="175"/>
        <v>0</v>
      </c>
      <c r="FF52" s="210">
        <f t="shared" si="176"/>
        <v>0</v>
      </c>
      <c r="FG52" s="210">
        <f t="shared" si="177"/>
        <v>0</v>
      </c>
      <c r="FH52" s="210">
        <f t="shared" si="178"/>
        <v>0</v>
      </c>
      <c r="FI52" s="210">
        <f t="shared" si="179"/>
        <v>0</v>
      </c>
      <c r="FJ52" s="210">
        <f t="shared" si="180"/>
        <v>0</v>
      </c>
      <c r="FK52" s="210">
        <f t="shared" si="181"/>
        <v>0</v>
      </c>
      <c r="FL52" s="210">
        <f t="shared" si="182"/>
        <v>0</v>
      </c>
      <c r="FM52" s="210">
        <f t="shared" si="183"/>
        <v>0</v>
      </c>
      <c r="FN52" s="210">
        <f t="shared" si="184"/>
        <v>0</v>
      </c>
      <c r="FO52" s="210">
        <f t="shared" si="185"/>
        <v>0</v>
      </c>
      <c r="FP52" s="210">
        <f t="shared" si="186"/>
        <v>0</v>
      </c>
      <c r="FQ52" s="210">
        <f t="shared" si="187"/>
        <v>0</v>
      </c>
      <c r="FR52" s="210">
        <f t="shared" si="188"/>
        <v>0</v>
      </c>
      <c r="FS52" s="210">
        <f t="shared" si="189"/>
        <v>0</v>
      </c>
      <c r="FT52" s="210">
        <f t="shared" si="190"/>
        <v>0</v>
      </c>
      <c r="FU52" s="210">
        <f t="shared" si="191"/>
        <v>0</v>
      </c>
      <c r="FV52" s="210">
        <f t="shared" si="192"/>
        <v>0</v>
      </c>
      <c r="FW52" s="210">
        <f t="shared" si="193"/>
        <v>0</v>
      </c>
      <c r="FX52" s="210">
        <f t="shared" si="194"/>
        <v>0</v>
      </c>
      <c r="FY52" s="210">
        <f t="shared" si="195"/>
        <v>0</v>
      </c>
      <c r="FZ52" s="210">
        <f t="shared" si="196"/>
        <v>0</v>
      </c>
      <c r="GA52" s="210">
        <f t="shared" si="197"/>
        <v>0</v>
      </c>
      <c r="GB52" s="210">
        <f t="shared" si="198"/>
        <v>0</v>
      </c>
      <c r="GC52" s="210">
        <f t="shared" si="199"/>
        <v>0</v>
      </c>
      <c r="GD52" s="210">
        <f t="shared" si="200"/>
        <v>0</v>
      </c>
      <c r="GE52" s="210">
        <f t="shared" si="201"/>
        <v>0</v>
      </c>
      <c r="GF52" s="210">
        <f t="shared" si="202"/>
        <v>0</v>
      </c>
      <c r="GG52" s="210">
        <f t="shared" si="203"/>
        <v>0</v>
      </c>
      <c r="GH52" s="210">
        <f t="shared" si="204"/>
        <v>0</v>
      </c>
      <c r="GI52" s="210">
        <f t="shared" si="205"/>
        <v>0</v>
      </c>
      <c r="GJ52" s="210">
        <f t="shared" si="206"/>
        <v>0</v>
      </c>
      <c r="GK52" s="210">
        <f t="shared" si="207"/>
        <v>0</v>
      </c>
      <c r="GL52" s="210">
        <f t="shared" si="208"/>
        <v>0</v>
      </c>
      <c r="GM52" s="210">
        <f t="shared" si="209"/>
        <v>0</v>
      </c>
      <c r="GN52" s="210">
        <f t="shared" si="210"/>
        <v>0</v>
      </c>
      <c r="GO52" s="210">
        <f t="shared" si="211"/>
        <v>0</v>
      </c>
      <c r="GP52" s="210">
        <f t="shared" si="212"/>
        <v>0</v>
      </c>
      <c r="GQ52" s="210">
        <f t="shared" si="213"/>
        <v>0</v>
      </c>
      <c r="GR52" s="210">
        <f t="shared" si="214"/>
        <v>0</v>
      </c>
      <c r="GS52" s="210">
        <f t="shared" si="215"/>
        <v>0</v>
      </c>
      <c r="GT52" s="210">
        <f t="shared" si="216"/>
        <v>0</v>
      </c>
      <c r="GU52" s="210">
        <f t="shared" si="217"/>
        <v>0</v>
      </c>
      <c r="GV52" s="210">
        <f t="shared" si="218"/>
        <v>0</v>
      </c>
      <c r="GW52" s="59"/>
      <c r="GX52" s="69"/>
      <c r="GY52" s="69"/>
      <c r="GZ52" s="69"/>
      <c r="HA52" s="69"/>
      <c r="HB52" s="69"/>
    </row>
    <row r="53" spans="1:210" ht="16.149999999999999" hidden="1" x14ac:dyDescent="0.35">
      <c r="A53" s="100"/>
      <c r="B53" s="110"/>
      <c r="C53" s="114"/>
      <c r="D53" s="114"/>
      <c r="E53" s="114"/>
      <c r="F53" s="114"/>
      <c r="G53" s="114"/>
      <c r="H53" s="114"/>
      <c r="I53" s="114"/>
      <c r="J53" s="114"/>
      <c r="K53" s="257"/>
      <c r="L53" s="236">
        <v>0</v>
      </c>
      <c r="M53" s="110"/>
      <c r="N53" s="110"/>
      <c r="O53" s="110"/>
      <c r="P53" s="110"/>
      <c r="Q53" s="110"/>
      <c r="R53" s="110"/>
      <c r="S53" s="110"/>
      <c r="T53" s="110"/>
      <c r="U53" s="110"/>
      <c r="V53" s="110"/>
      <c r="W53" s="110">
        <v>0</v>
      </c>
      <c r="X53" s="110">
        <v>0</v>
      </c>
      <c r="Y53" s="110">
        <v>0</v>
      </c>
      <c r="Z53" s="110">
        <v>0</v>
      </c>
      <c r="AA53" s="110">
        <v>0</v>
      </c>
      <c r="AB53" s="110">
        <v>0</v>
      </c>
      <c r="AC53" s="110">
        <v>0</v>
      </c>
      <c r="AD53" s="110">
        <v>0</v>
      </c>
      <c r="AE53" s="110">
        <v>0</v>
      </c>
      <c r="AF53" s="110">
        <v>0</v>
      </c>
      <c r="AG53" s="110">
        <v>0</v>
      </c>
      <c r="AH53" s="110">
        <v>0</v>
      </c>
      <c r="AI53" s="110">
        <v>0</v>
      </c>
      <c r="AJ53" s="110">
        <v>0</v>
      </c>
      <c r="AK53" s="110">
        <v>0</v>
      </c>
      <c r="AL53" s="110">
        <v>0</v>
      </c>
      <c r="AM53" s="110">
        <v>0</v>
      </c>
      <c r="AN53" s="110">
        <v>0</v>
      </c>
      <c r="AO53" s="110">
        <v>0</v>
      </c>
      <c r="AP53" s="110">
        <v>0</v>
      </c>
      <c r="AQ53" s="110">
        <v>0</v>
      </c>
      <c r="AR53" s="110">
        <v>0</v>
      </c>
      <c r="AS53" s="110">
        <v>0</v>
      </c>
      <c r="AT53" s="110">
        <v>0</v>
      </c>
      <c r="AU53" s="110">
        <v>0</v>
      </c>
      <c r="AV53" s="110">
        <v>0</v>
      </c>
      <c r="AW53" s="110">
        <v>0</v>
      </c>
      <c r="AX53" s="110">
        <v>0</v>
      </c>
      <c r="AY53" s="110">
        <v>0</v>
      </c>
      <c r="AZ53" s="110">
        <v>0</v>
      </c>
      <c r="BA53" s="110">
        <v>0</v>
      </c>
      <c r="BB53" s="110">
        <v>0</v>
      </c>
      <c r="BC53" s="110">
        <v>0</v>
      </c>
      <c r="BD53" s="110">
        <v>0</v>
      </c>
      <c r="BE53" s="110">
        <v>0</v>
      </c>
      <c r="BF53" s="110">
        <v>0</v>
      </c>
      <c r="BG53" s="110">
        <v>0</v>
      </c>
      <c r="BH53" s="110">
        <v>0</v>
      </c>
      <c r="BI53" s="110">
        <v>0</v>
      </c>
      <c r="BJ53" s="110">
        <v>0</v>
      </c>
      <c r="BK53" s="110">
        <v>0</v>
      </c>
      <c r="BL53" s="110">
        <v>0</v>
      </c>
      <c r="BM53" s="110">
        <v>0</v>
      </c>
      <c r="BN53" s="110">
        <v>0</v>
      </c>
      <c r="BO53" s="110">
        <v>0</v>
      </c>
      <c r="BP53" s="110">
        <v>0</v>
      </c>
      <c r="BQ53" s="110">
        <v>0</v>
      </c>
      <c r="BR53" s="110">
        <v>0</v>
      </c>
      <c r="BS53" s="110">
        <v>0</v>
      </c>
      <c r="BT53" s="110">
        <v>0</v>
      </c>
      <c r="BU53" s="110">
        <v>0</v>
      </c>
      <c r="BV53" s="110">
        <v>0</v>
      </c>
      <c r="BW53" s="110">
        <v>0</v>
      </c>
      <c r="BX53" s="110">
        <v>0</v>
      </c>
      <c r="BY53" s="110">
        <v>0</v>
      </c>
      <c r="BZ53" s="110">
        <v>0</v>
      </c>
      <c r="CA53" s="110">
        <v>0</v>
      </c>
      <c r="CB53" s="110">
        <v>0</v>
      </c>
      <c r="CC53" s="110">
        <v>0</v>
      </c>
      <c r="CD53" s="110">
        <v>0</v>
      </c>
      <c r="CE53" s="110">
        <v>0</v>
      </c>
      <c r="CF53" s="110">
        <v>0</v>
      </c>
      <c r="CG53" s="110">
        <v>0</v>
      </c>
      <c r="CH53" s="110">
        <v>0</v>
      </c>
      <c r="CI53" s="110">
        <v>0</v>
      </c>
      <c r="CJ53" s="110">
        <v>0</v>
      </c>
      <c r="CK53" s="110">
        <v>0</v>
      </c>
      <c r="CL53" s="110">
        <v>0</v>
      </c>
      <c r="CM53" s="110">
        <v>0</v>
      </c>
      <c r="CN53" s="110">
        <v>0</v>
      </c>
      <c r="CO53" s="110">
        <v>0</v>
      </c>
      <c r="CP53" s="110">
        <v>0</v>
      </c>
      <c r="CQ53" s="110">
        <v>0</v>
      </c>
      <c r="CR53" s="110">
        <v>0</v>
      </c>
      <c r="CS53" s="110">
        <v>0</v>
      </c>
      <c r="CT53" s="110">
        <v>0</v>
      </c>
      <c r="CU53" s="110">
        <v>0</v>
      </c>
      <c r="CV53" s="110">
        <v>0</v>
      </c>
      <c r="CW53" s="111">
        <v>0</v>
      </c>
      <c r="CX53" s="120">
        <f t="shared" si="116"/>
        <v>0</v>
      </c>
      <c r="CY53" s="120">
        <f t="shared" si="219"/>
        <v>0</v>
      </c>
      <c r="CZ53" s="58">
        <v>0</v>
      </c>
      <c r="DA53" s="210">
        <f t="shared" si="119"/>
        <v>0</v>
      </c>
      <c r="DB53" s="210">
        <f t="shared" si="120"/>
        <v>0</v>
      </c>
      <c r="DC53" s="210">
        <f t="shared" si="121"/>
        <v>0</v>
      </c>
      <c r="DD53" s="210">
        <f t="shared" si="122"/>
        <v>0</v>
      </c>
      <c r="DE53" s="210">
        <f t="shared" si="123"/>
        <v>0</v>
      </c>
      <c r="DF53" s="210">
        <f t="shared" si="124"/>
        <v>0</v>
      </c>
      <c r="DG53" s="210">
        <f t="shared" si="125"/>
        <v>0</v>
      </c>
      <c r="DH53" s="210">
        <f t="shared" si="126"/>
        <v>0</v>
      </c>
      <c r="DI53" s="210">
        <f t="shared" si="127"/>
        <v>0</v>
      </c>
      <c r="DJ53" s="210">
        <f t="shared" si="128"/>
        <v>0</v>
      </c>
      <c r="DK53" s="210">
        <f t="shared" si="129"/>
        <v>0</v>
      </c>
      <c r="DL53" s="210">
        <f t="shared" si="130"/>
        <v>0</v>
      </c>
      <c r="DM53" s="210">
        <f t="shared" si="131"/>
        <v>0</v>
      </c>
      <c r="DN53" s="210">
        <f t="shared" si="132"/>
        <v>0</v>
      </c>
      <c r="DO53" s="210">
        <f t="shared" si="133"/>
        <v>0</v>
      </c>
      <c r="DP53" s="210">
        <f t="shared" si="134"/>
        <v>0</v>
      </c>
      <c r="DQ53" s="210">
        <f t="shared" si="135"/>
        <v>0</v>
      </c>
      <c r="DR53" s="210">
        <f t="shared" si="136"/>
        <v>0</v>
      </c>
      <c r="DS53" s="210">
        <f t="shared" si="137"/>
        <v>0</v>
      </c>
      <c r="DT53" s="210">
        <f t="shared" si="138"/>
        <v>0</v>
      </c>
      <c r="DU53" s="210">
        <f t="shared" si="139"/>
        <v>0</v>
      </c>
      <c r="DV53" s="210">
        <f t="shared" si="140"/>
        <v>0</v>
      </c>
      <c r="DW53" s="210">
        <f t="shared" si="141"/>
        <v>0</v>
      </c>
      <c r="DX53" s="210">
        <f t="shared" si="142"/>
        <v>0</v>
      </c>
      <c r="DY53" s="210">
        <f t="shared" si="143"/>
        <v>0</v>
      </c>
      <c r="DZ53" s="210">
        <f t="shared" si="144"/>
        <v>0</v>
      </c>
      <c r="EA53" s="210">
        <f t="shared" si="145"/>
        <v>0</v>
      </c>
      <c r="EB53" s="210">
        <f t="shared" si="146"/>
        <v>0</v>
      </c>
      <c r="EC53" s="210">
        <f t="shared" si="147"/>
        <v>0</v>
      </c>
      <c r="ED53" s="210">
        <f t="shared" si="148"/>
        <v>0</v>
      </c>
      <c r="EE53" s="210">
        <f t="shared" si="149"/>
        <v>0</v>
      </c>
      <c r="EF53" s="210">
        <f t="shared" si="150"/>
        <v>0</v>
      </c>
      <c r="EG53" s="210">
        <f t="shared" si="151"/>
        <v>0</v>
      </c>
      <c r="EH53" s="210">
        <f t="shared" si="152"/>
        <v>0</v>
      </c>
      <c r="EI53" s="210">
        <f t="shared" si="153"/>
        <v>0</v>
      </c>
      <c r="EJ53" s="210">
        <f t="shared" si="154"/>
        <v>0</v>
      </c>
      <c r="EK53" s="210">
        <f t="shared" si="155"/>
        <v>0</v>
      </c>
      <c r="EL53" s="210">
        <f t="shared" si="156"/>
        <v>0</v>
      </c>
      <c r="EM53" s="210">
        <f t="shared" si="157"/>
        <v>0</v>
      </c>
      <c r="EN53" s="210">
        <f t="shared" si="158"/>
        <v>0</v>
      </c>
      <c r="EO53" s="210">
        <f t="shared" si="159"/>
        <v>0</v>
      </c>
      <c r="EP53" s="210">
        <f t="shared" si="160"/>
        <v>0</v>
      </c>
      <c r="EQ53" s="210">
        <f t="shared" si="161"/>
        <v>0</v>
      </c>
      <c r="ER53" s="210">
        <f t="shared" si="162"/>
        <v>0</v>
      </c>
      <c r="ES53" s="210">
        <f t="shared" si="163"/>
        <v>0</v>
      </c>
      <c r="ET53" s="210">
        <f t="shared" si="164"/>
        <v>0</v>
      </c>
      <c r="EU53" s="210">
        <f t="shared" si="165"/>
        <v>0</v>
      </c>
      <c r="EV53" s="210">
        <f t="shared" si="166"/>
        <v>0</v>
      </c>
      <c r="EW53" s="210">
        <f t="shared" si="167"/>
        <v>0</v>
      </c>
      <c r="EX53" s="210">
        <f t="shared" si="168"/>
        <v>0</v>
      </c>
      <c r="EY53" s="210">
        <f t="shared" si="169"/>
        <v>0</v>
      </c>
      <c r="EZ53" s="210">
        <f t="shared" si="170"/>
        <v>0</v>
      </c>
      <c r="FA53" s="210">
        <f t="shared" si="171"/>
        <v>0</v>
      </c>
      <c r="FB53" s="210">
        <f t="shared" si="172"/>
        <v>0</v>
      </c>
      <c r="FC53" s="210">
        <f t="shared" si="173"/>
        <v>0</v>
      </c>
      <c r="FD53" s="210">
        <f t="shared" si="174"/>
        <v>0</v>
      </c>
      <c r="FE53" s="210">
        <f t="shared" si="175"/>
        <v>0</v>
      </c>
      <c r="FF53" s="210">
        <f t="shared" si="176"/>
        <v>0</v>
      </c>
      <c r="FG53" s="210">
        <f t="shared" si="177"/>
        <v>0</v>
      </c>
      <c r="FH53" s="210">
        <f t="shared" si="178"/>
        <v>0</v>
      </c>
      <c r="FI53" s="210">
        <f t="shared" si="179"/>
        <v>0</v>
      </c>
      <c r="FJ53" s="210">
        <f t="shared" si="180"/>
        <v>0</v>
      </c>
      <c r="FK53" s="210">
        <f t="shared" si="181"/>
        <v>0</v>
      </c>
      <c r="FL53" s="210">
        <f t="shared" si="182"/>
        <v>0</v>
      </c>
      <c r="FM53" s="210">
        <f t="shared" si="183"/>
        <v>0</v>
      </c>
      <c r="FN53" s="210">
        <f t="shared" si="184"/>
        <v>0</v>
      </c>
      <c r="FO53" s="210">
        <f t="shared" si="185"/>
        <v>0</v>
      </c>
      <c r="FP53" s="210">
        <f t="shared" si="186"/>
        <v>0</v>
      </c>
      <c r="FQ53" s="210">
        <f t="shared" si="187"/>
        <v>0</v>
      </c>
      <c r="FR53" s="210">
        <f t="shared" si="188"/>
        <v>0</v>
      </c>
      <c r="FS53" s="210">
        <f t="shared" si="189"/>
        <v>0</v>
      </c>
      <c r="FT53" s="210">
        <f t="shared" si="190"/>
        <v>0</v>
      </c>
      <c r="FU53" s="210">
        <f t="shared" si="191"/>
        <v>0</v>
      </c>
      <c r="FV53" s="210">
        <f t="shared" si="192"/>
        <v>0</v>
      </c>
      <c r="FW53" s="210">
        <f t="shared" si="193"/>
        <v>0</v>
      </c>
      <c r="FX53" s="210">
        <f t="shared" si="194"/>
        <v>0</v>
      </c>
      <c r="FY53" s="210">
        <f t="shared" si="195"/>
        <v>0</v>
      </c>
      <c r="FZ53" s="210">
        <f t="shared" si="196"/>
        <v>0</v>
      </c>
      <c r="GA53" s="210">
        <f t="shared" si="197"/>
        <v>0</v>
      </c>
      <c r="GB53" s="210">
        <f t="shared" si="198"/>
        <v>0</v>
      </c>
      <c r="GC53" s="210">
        <f t="shared" si="199"/>
        <v>0</v>
      </c>
      <c r="GD53" s="210">
        <f t="shared" si="200"/>
        <v>0</v>
      </c>
      <c r="GE53" s="210">
        <f t="shared" si="201"/>
        <v>0</v>
      </c>
      <c r="GF53" s="210">
        <f t="shared" si="202"/>
        <v>0</v>
      </c>
      <c r="GG53" s="210">
        <f t="shared" si="203"/>
        <v>0</v>
      </c>
      <c r="GH53" s="210">
        <f t="shared" si="204"/>
        <v>0</v>
      </c>
      <c r="GI53" s="210">
        <f t="shared" si="205"/>
        <v>0</v>
      </c>
      <c r="GJ53" s="210">
        <f t="shared" si="206"/>
        <v>0</v>
      </c>
      <c r="GK53" s="210">
        <f t="shared" si="207"/>
        <v>0</v>
      </c>
      <c r="GL53" s="210">
        <f t="shared" si="208"/>
        <v>0</v>
      </c>
      <c r="GM53" s="210">
        <f t="shared" si="209"/>
        <v>0</v>
      </c>
      <c r="GN53" s="210">
        <f t="shared" si="210"/>
        <v>0</v>
      </c>
      <c r="GO53" s="210">
        <f t="shared" si="211"/>
        <v>0</v>
      </c>
      <c r="GP53" s="210">
        <f t="shared" si="212"/>
        <v>0</v>
      </c>
      <c r="GQ53" s="210">
        <f t="shared" si="213"/>
        <v>0</v>
      </c>
      <c r="GR53" s="210">
        <f t="shared" si="214"/>
        <v>0</v>
      </c>
      <c r="GS53" s="210">
        <f t="shared" si="215"/>
        <v>0</v>
      </c>
      <c r="GT53" s="210">
        <f t="shared" si="216"/>
        <v>0</v>
      </c>
      <c r="GU53" s="210">
        <f t="shared" si="217"/>
        <v>0</v>
      </c>
      <c r="GV53" s="210">
        <f t="shared" si="218"/>
        <v>0</v>
      </c>
      <c r="GW53" s="59"/>
      <c r="GX53" s="69"/>
      <c r="GY53" s="69"/>
      <c r="GZ53" s="69"/>
      <c r="HA53" s="69"/>
      <c r="HB53" s="69"/>
    </row>
    <row r="54" spans="1:210" s="56" customFormat="1" ht="16.149999999999999" hidden="1" x14ac:dyDescent="0.35">
      <c r="A54" s="105"/>
      <c r="B54" s="110"/>
      <c r="C54" s="114"/>
      <c r="D54" s="114"/>
      <c r="E54" s="114"/>
      <c r="F54" s="114"/>
      <c r="G54" s="114"/>
      <c r="H54" s="114"/>
      <c r="I54" s="114"/>
      <c r="J54" s="114"/>
      <c r="K54" s="257"/>
      <c r="L54" s="236">
        <v>0</v>
      </c>
      <c r="M54" s="110"/>
      <c r="N54" s="110"/>
      <c r="O54" s="110"/>
      <c r="P54" s="110"/>
      <c r="Q54" s="110"/>
      <c r="R54" s="110"/>
      <c r="S54" s="110"/>
      <c r="T54" s="110"/>
      <c r="U54" s="110"/>
      <c r="V54" s="110"/>
      <c r="W54" s="110">
        <v>0</v>
      </c>
      <c r="X54" s="110">
        <v>0</v>
      </c>
      <c r="Y54" s="110">
        <v>0</v>
      </c>
      <c r="Z54" s="110">
        <v>0</v>
      </c>
      <c r="AA54" s="110">
        <v>0</v>
      </c>
      <c r="AB54" s="110">
        <v>0</v>
      </c>
      <c r="AC54" s="110">
        <v>0</v>
      </c>
      <c r="AD54" s="110">
        <v>0</v>
      </c>
      <c r="AE54" s="110">
        <v>0</v>
      </c>
      <c r="AF54" s="110">
        <v>0</v>
      </c>
      <c r="AG54" s="110">
        <v>0</v>
      </c>
      <c r="AH54" s="110">
        <v>0</v>
      </c>
      <c r="AI54" s="110">
        <v>0</v>
      </c>
      <c r="AJ54" s="110">
        <v>0</v>
      </c>
      <c r="AK54" s="110">
        <v>0</v>
      </c>
      <c r="AL54" s="110">
        <v>0</v>
      </c>
      <c r="AM54" s="110">
        <v>0</v>
      </c>
      <c r="AN54" s="110">
        <v>0</v>
      </c>
      <c r="AO54" s="110">
        <v>0</v>
      </c>
      <c r="AP54" s="110">
        <v>0</v>
      </c>
      <c r="AQ54" s="110">
        <v>0</v>
      </c>
      <c r="AR54" s="110">
        <v>0</v>
      </c>
      <c r="AS54" s="110">
        <v>0</v>
      </c>
      <c r="AT54" s="110">
        <v>0</v>
      </c>
      <c r="AU54" s="110">
        <v>0</v>
      </c>
      <c r="AV54" s="110">
        <v>0</v>
      </c>
      <c r="AW54" s="110">
        <v>0</v>
      </c>
      <c r="AX54" s="110">
        <v>0</v>
      </c>
      <c r="AY54" s="110">
        <v>0</v>
      </c>
      <c r="AZ54" s="110">
        <v>0</v>
      </c>
      <c r="BA54" s="110">
        <v>0</v>
      </c>
      <c r="BB54" s="110">
        <v>0</v>
      </c>
      <c r="BC54" s="110">
        <v>0</v>
      </c>
      <c r="BD54" s="110">
        <v>0</v>
      </c>
      <c r="BE54" s="110">
        <v>0</v>
      </c>
      <c r="BF54" s="110">
        <v>0</v>
      </c>
      <c r="BG54" s="110">
        <v>0</v>
      </c>
      <c r="BH54" s="110">
        <v>0</v>
      </c>
      <c r="BI54" s="110">
        <v>0</v>
      </c>
      <c r="BJ54" s="110">
        <v>0</v>
      </c>
      <c r="BK54" s="110">
        <v>0</v>
      </c>
      <c r="BL54" s="110">
        <v>0</v>
      </c>
      <c r="BM54" s="110">
        <v>0</v>
      </c>
      <c r="BN54" s="110">
        <v>0</v>
      </c>
      <c r="BO54" s="110">
        <v>0</v>
      </c>
      <c r="BP54" s="110">
        <v>0</v>
      </c>
      <c r="BQ54" s="110">
        <v>0</v>
      </c>
      <c r="BR54" s="110">
        <v>0</v>
      </c>
      <c r="BS54" s="110">
        <v>0</v>
      </c>
      <c r="BT54" s="110">
        <v>0</v>
      </c>
      <c r="BU54" s="110">
        <v>0</v>
      </c>
      <c r="BV54" s="110">
        <v>0</v>
      </c>
      <c r="BW54" s="110">
        <v>0</v>
      </c>
      <c r="BX54" s="110">
        <v>0</v>
      </c>
      <c r="BY54" s="110">
        <v>0</v>
      </c>
      <c r="BZ54" s="110">
        <v>0</v>
      </c>
      <c r="CA54" s="110">
        <v>0</v>
      </c>
      <c r="CB54" s="110">
        <v>0</v>
      </c>
      <c r="CC54" s="110">
        <v>0</v>
      </c>
      <c r="CD54" s="110">
        <v>0</v>
      </c>
      <c r="CE54" s="110">
        <v>0</v>
      </c>
      <c r="CF54" s="110">
        <v>0</v>
      </c>
      <c r="CG54" s="110">
        <v>0</v>
      </c>
      <c r="CH54" s="110">
        <v>0</v>
      </c>
      <c r="CI54" s="110">
        <v>0</v>
      </c>
      <c r="CJ54" s="110">
        <v>0</v>
      </c>
      <c r="CK54" s="110">
        <v>0</v>
      </c>
      <c r="CL54" s="110">
        <v>0</v>
      </c>
      <c r="CM54" s="110">
        <v>0</v>
      </c>
      <c r="CN54" s="110">
        <v>0</v>
      </c>
      <c r="CO54" s="110">
        <v>0</v>
      </c>
      <c r="CP54" s="110">
        <v>0</v>
      </c>
      <c r="CQ54" s="110">
        <v>0</v>
      </c>
      <c r="CR54" s="110">
        <v>0</v>
      </c>
      <c r="CS54" s="110">
        <v>0</v>
      </c>
      <c r="CT54" s="110">
        <v>0</v>
      </c>
      <c r="CU54" s="110">
        <v>0</v>
      </c>
      <c r="CV54" s="110">
        <v>0</v>
      </c>
      <c r="CW54" s="111">
        <v>0</v>
      </c>
      <c r="CX54" s="120">
        <f t="shared" si="116"/>
        <v>0</v>
      </c>
      <c r="CY54" s="120">
        <f t="shared" si="219"/>
        <v>0</v>
      </c>
      <c r="CZ54" s="58">
        <v>0</v>
      </c>
      <c r="DA54" s="210">
        <f t="shared" si="119"/>
        <v>0</v>
      </c>
      <c r="DB54" s="210">
        <f t="shared" si="120"/>
        <v>0</v>
      </c>
      <c r="DC54" s="210">
        <f t="shared" si="121"/>
        <v>0</v>
      </c>
      <c r="DD54" s="210">
        <f t="shared" si="122"/>
        <v>0</v>
      </c>
      <c r="DE54" s="210">
        <f t="shared" si="123"/>
        <v>0</v>
      </c>
      <c r="DF54" s="210">
        <f t="shared" si="124"/>
        <v>0</v>
      </c>
      <c r="DG54" s="210">
        <f t="shared" si="125"/>
        <v>0</v>
      </c>
      <c r="DH54" s="210">
        <f t="shared" si="126"/>
        <v>0</v>
      </c>
      <c r="DI54" s="210">
        <f t="shared" si="127"/>
        <v>0</v>
      </c>
      <c r="DJ54" s="210">
        <f t="shared" si="128"/>
        <v>0</v>
      </c>
      <c r="DK54" s="210">
        <f t="shared" si="129"/>
        <v>0</v>
      </c>
      <c r="DL54" s="210">
        <f t="shared" si="130"/>
        <v>0</v>
      </c>
      <c r="DM54" s="210">
        <f t="shared" si="131"/>
        <v>0</v>
      </c>
      <c r="DN54" s="210">
        <f t="shared" si="132"/>
        <v>0</v>
      </c>
      <c r="DO54" s="210">
        <f t="shared" si="133"/>
        <v>0</v>
      </c>
      <c r="DP54" s="210">
        <f t="shared" si="134"/>
        <v>0</v>
      </c>
      <c r="DQ54" s="210">
        <f t="shared" si="135"/>
        <v>0</v>
      </c>
      <c r="DR54" s="210">
        <f t="shared" si="136"/>
        <v>0</v>
      </c>
      <c r="DS54" s="210">
        <f t="shared" si="137"/>
        <v>0</v>
      </c>
      <c r="DT54" s="210">
        <f t="shared" si="138"/>
        <v>0</v>
      </c>
      <c r="DU54" s="210">
        <f t="shared" si="139"/>
        <v>0</v>
      </c>
      <c r="DV54" s="210">
        <f t="shared" si="140"/>
        <v>0</v>
      </c>
      <c r="DW54" s="210">
        <f t="shared" si="141"/>
        <v>0</v>
      </c>
      <c r="DX54" s="210">
        <f t="shared" si="142"/>
        <v>0</v>
      </c>
      <c r="DY54" s="210">
        <f t="shared" si="143"/>
        <v>0</v>
      </c>
      <c r="DZ54" s="210">
        <f t="shared" si="144"/>
        <v>0</v>
      </c>
      <c r="EA54" s="210">
        <f t="shared" si="145"/>
        <v>0</v>
      </c>
      <c r="EB54" s="210">
        <f t="shared" si="146"/>
        <v>0</v>
      </c>
      <c r="EC54" s="210">
        <f t="shared" si="147"/>
        <v>0</v>
      </c>
      <c r="ED54" s="210">
        <f t="shared" si="148"/>
        <v>0</v>
      </c>
      <c r="EE54" s="210">
        <f t="shared" si="149"/>
        <v>0</v>
      </c>
      <c r="EF54" s="210">
        <f t="shared" si="150"/>
        <v>0</v>
      </c>
      <c r="EG54" s="210">
        <f t="shared" si="151"/>
        <v>0</v>
      </c>
      <c r="EH54" s="210">
        <f t="shared" si="152"/>
        <v>0</v>
      </c>
      <c r="EI54" s="210">
        <f t="shared" si="153"/>
        <v>0</v>
      </c>
      <c r="EJ54" s="210">
        <f t="shared" si="154"/>
        <v>0</v>
      </c>
      <c r="EK54" s="210">
        <f t="shared" si="155"/>
        <v>0</v>
      </c>
      <c r="EL54" s="210">
        <f t="shared" si="156"/>
        <v>0</v>
      </c>
      <c r="EM54" s="210">
        <f t="shared" si="157"/>
        <v>0</v>
      </c>
      <c r="EN54" s="210">
        <f t="shared" si="158"/>
        <v>0</v>
      </c>
      <c r="EO54" s="210">
        <f t="shared" si="159"/>
        <v>0</v>
      </c>
      <c r="EP54" s="210">
        <f t="shared" si="160"/>
        <v>0</v>
      </c>
      <c r="EQ54" s="210">
        <f t="shared" si="161"/>
        <v>0</v>
      </c>
      <c r="ER54" s="210">
        <f t="shared" si="162"/>
        <v>0</v>
      </c>
      <c r="ES54" s="210">
        <f t="shared" si="163"/>
        <v>0</v>
      </c>
      <c r="ET54" s="210">
        <f t="shared" si="164"/>
        <v>0</v>
      </c>
      <c r="EU54" s="210">
        <f t="shared" si="165"/>
        <v>0</v>
      </c>
      <c r="EV54" s="210">
        <f t="shared" si="166"/>
        <v>0</v>
      </c>
      <c r="EW54" s="210">
        <f t="shared" si="167"/>
        <v>0</v>
      </c>
      <c r="EX54" s="210">
        <f t="shared" si="168"/>
        <v>0</v>
      </c>
      <c r="EY54" s="210">
        <f t="shared" si="169"/>
        <v>0</v>
      </c>
      <c r="EZ54" s="210">
        <f t="shared" si="170"/>
        <v>0</v>
      </c>
      <c r="FA54" s="210">
        <f t="shared" si="171"/>
        <v>0</v>
      </c>
      <c r="FB54" s="210">
        <f t="shared" si="172"/>
        <v>0</v>
      </c>
      <c r="FC54" s="210">
        <f t="shared" si="173"/>
        <v>0</v>
      </c>
      <c r="FD54" s="210">
        <f t="shared" si="174"/>
        <v>0</v>
      </c>
      <c r="FE54" s="210">
        <f t="shared" si="175"/>
        <v>0</v>
      </c>
      <c r="FF54" s="210">
        <f t="shared" si="176"/>
        <v>0</v>
      </c>
      <c r="FG54" s="210">
        <f t="shared" si="177"/>
        <v>0</v>
      </c>
      <c r="FH54" s="210">
        <f t="shared" si="178"/>
        <v>0</v>
      </c>
      <c r="FI54" s="210">
        <f t="shared" si="179"/>
        <v>0</v>
      </c>
      <c r="FJ54" s="210">
        <f t="shared" si="180"/>
        <v>0</v>
      </c>
      <c r="FK54" s="210">
        <f t="shared" si="181"/>
        <v>0</v>
      </c>
      <c r="FL54" s="210">
        <f t="shared" si="182"/>
        <v>0</v>
      </c>
      <c r="FM54" s="210">
        <f t="shared" si="183"/>
        <v>0</v>
      </c>
      <c r="FN54" s="210">
        <f t="shared" si="184"/>
        <v>0</v>
      </c>
      <c r="FO54" s="210">
        <f t="shared" si="185"/>
        <v>0</v>
      </c>
      <c r="FP54" s="210">
        <f t="shared" si="186"/>
        <v>0</v>
      </c>
      <c r="FQ54" s="210">
        <f t="shared" si="187"/>
        <v>0</v>
      </c>
      <c r="FR54" s="210">
        <f t="shared" si="188"/>
        <v>0</v>
      </c>
      <c r="FS54" s="210">
        <f t="shared" si="189"/>
        <v>0</v>
      </c>
      <c r="FT54" s="210">
        <f t="shared" si="190"/>
        <v>0</v>
      </c>
      <c r="FU54" s="210">
        <f t="shared" si="191"/>
        <v>0</v>
      </c>
      <c r="FV54" s="210">
        <f t="shared" si="192"/>
        <v>0</v>
      </c>
      <c r="FW54" s="210">
        <f t="shared" si="193"/>
        <v>0</v>
      </c>
      <c r="FX54" s="210">
        <f t="shared" si="194"/>
        <v>0</v>
      </c>
      <c r="FY54" s="210">
        <f t="shared" si="195"/>
        <v>0</v>
      </c>
      <c r="FZ54" s="210">
        <f t="shared" si="196"/>
        <v>0</v>
      </c>
      <c r="GA54" s="210">
        <f t="shared" si="197"/>
        <v>0</v>
      </c>
      <c r="GB54" s="210">
        <f t="shared" si="198"/>
        <v>0</v>
      </c>
      <c r="GC54" s="210">
        <f t="shared" si="199"/>
        <v>0</v>
      </c>
      <c r="GD54" s="210">
        <f t="shared" si="200"/>
        <v>0</v>
      </c>
      <c r="GE54" s="210">
        <f t="shared" si="201"/>
        <v>0</v>
      </c>
      <c r="GF54" s="210">
        <f t="shared" si="202"/>
        <v>0</v>
      </c>
      <c r="GG54" s="210">
        <f t="shared" si="203"/>
        <v>0</v>
      </c>
      <c r="GH54" s="210">
        <f t="shared" si="204"/>
        <v>0</v>
      </c>
      <c r="GI54" s="210">
        <f t="shared" si="205"/>
        <v>0</v>
      </c>
      <c r="GJ54" s="210">
        <f t="shared" si="206"/>
        <v>0</v>
      </c>
      <c r="GK54" s="210">
        <f t="shared" si="207"/>
        <v>0</v>
      </c>
      <c r="GL54" s="210">
        <f t="shared" si="208"/>
        <v>0</v>
      </c>
      <c r="GM54" s="210">
        <f t="shared" si="209"/>
        <v>0</v>
      </c>
      <c r="GN54" s="210">
        <f t="shared" si="210"/>
        <v>0</v>
      </c>
      <c r="GO54" s="210">
        <f t="shared" si="211"/>
        <v>0</v>
      </c>
      <c r="GP54" s="210">
        <f t="shared" si="212"/>
        <v>0</v>
      </c>
      <c r="GQ54" s="210">
        <f t="shared" si="213"/>
        <v>0</v>
      </c>
      <c r="GR54" s="210">
        <f t="shared" si="214"/>
        <v>0</v>
      </c>
      <c r="GS54" s="210">
        <f t="shared" si="215"/>
        <v>0</v>
      </c>
      <c r="GT54" s="210">
        <f t="shared" si="216"/>
        <v>0</v>
      </c>
      <c r="GU54" s="210">
        <f t="shared" si="217"/>
        <v>0</v>
      </c>
      <c r="GV54" s="210">
        <f t="shared" si="218"/>
        <v>0</v>
      </c>
      <c r="GW54" s="58"/>
      <c r="GX54" s="48"/>
      <c r="GY54" s="48"/>
      <c r="GZ54" s="48"/>
      <c r="HA54" s="48"/>
      <c r="HB54" s="48"/>
    </row>
    <row r="55" spans="1:210" s="56" customFormat="1" ht="31.9" x14ac:dyDescent="0.35">
      <c r="A55" s="99" t="s">
        <v>112</v>
      </c>
      <c r="B55" s="110"/>
      <c r="C55" s="114"/>
      <c r="D55" s="114">
        <v>9</v>
      </c>
      <c r="E55" s="114">
        <v>9</v>
      </c>
      <c r="F55" s="114">
        <v>9</v>
      </c>
      <c r="G55" s="114">
        <v>18</v>
      </c>
      <c r="H55" s="114">
        <v>18</v>
      </c>
      <c r="I55" s="114">
        <v>18</v>
      </c>
      <c r="J55" s="114">
        <v>27</v>
      </c>
      <c r="K55" s="257">
        <v>27</v>
      </c>
      <c r="L55" s="236">
        <v>27</v>
      </c>
      <c r="M55" s="110"/>
      <c r="N55" s="110"/>
      <c r="O55" s="110"/>
      <c r="P55" s="110"/>
      <c r="Q55" s="110"/>
      <c r="R55" s="110"/>
      <c r="S55" s="110"/>
      <c r="T55" s="110"/>
      <c r="U55" s="110"/>
      <c r="V55" s="110"/>
      <c r="W55" s="110">
        <v>0</v>
      </c>
      <c r="X55" s="110">
        <v>0</v>
      </c>
      <c r="Y55" s="110">
        <v>0</v>
      </c>
      <c r="Z55" s="110">
        <v>0</v>
      </c>
      <c r="AA55" s="110">
        <v>0</v>
      </c>
      <c r="AB55" s="110">
        <v>0</v>
      </c>
      <c r="AC55" s="110">
        <v>0</v>
      </c>
      <c r="AD55" s="110">
        <v>0</v>
      </c>
      <c r="AE55" s="110">
        <v>0</v>
      </c>
      <c r="AF55" s="110">
        <v>0</v>
      </c>
      <c r="AG55" s="110">
        <v>0</v>
      </c>
      <c r="AH55" s="110">
        <v>0</v>
      </c>
      <c r="AI55" s="110">
        <v>0</v>
      </c>
      <c r="AJ55" s="110">
        <v>0</v>
      </c>
      <c r="AK55" s="110">
        <v>0</v>
      </c>
      <c r="AL55" s="110">
        <v>0</v>
      </c>
      <c r="AM55" s="110">
        <v>0</v>
      </c>
      <c r="AN55" s="110">
        <v>0</v>
      </c>
      <c r="AO55" s="110">
        <v>0</v>
      </c>
      <c r="AP55" s="110">
        <v>0</v>
      </c>
      <c r="AQ55" s="110">
        <v>0</v>
      </c>
      <c r="AR55" s="110">
        <v>0</v>
      </c>
      <c r="AS55" s="110">
        <v>0</v>
      </c>
      <c r="AT55" s="110">
        <v>0</v>
      </c>
      <c r="AU55" s="110">
        <v>0</v>
      </c>
      <c r="AV55" s="110">
        <v>0</v>
      </c>
      <c r="AW55" s="110">
        <v>0</v>
      </c>
      <c r="AX55" s="110">
        <v>0</v>
      </c>
      <c r="AY55" s="110">
        <v>0</v>
      </c>
      <c r="AZ55" s="110">
        <v>0</v>
      </c>
      <c r="BA55" s="110">
        <v>0</v>
      </c>
      <c r="BB55" s="110">
        <v>0</v>
      </c>
      <c r="BC55" s="110">
        <v>0</v>
      </c>
      <c r="BD55" s="110">
        <v>0</v>
      </c>
      <c r="BE55" s="110">
        <v>0</v>
      </c>
      <c r="BF55" s="110">
        <v>0</v>
      </c>
      <c r="BG55" s="110">
        <v>0</v>
      </c>
      <c r="BH55" s="110">
        <v>0</v>
      </c>
      <c r="BI55" s="110">
        <v>0</v>
      </c>
      <c r="BJ55" s="110">
        <v>0</v>
      </c>
      <c r="BK55" s="110">
        <v>0</v>
      </c>
      <c r="BL55" s="110">
        <v>0</v>
      </c>
      <c r="BM55" s="110">
        <v>0</v>
      </c>
      <c r="BN55" s="110">
        <v>0</v>
      </c>
      <c r="BO55" s="110">
        <v>0</v>
      </c>
      <c r="BP55" s="110">
        <v>0</v>
      </c>
      <c r="BQ55" s="110">
        <v>0</v>
      </c>
      <c r="BR55" s="110">
        <v>0</v>
      </c>
      <c r="BS55" s="110">
        <v>0</v>
      </c>
      <c r="BT55" s="110">
        <v>0</v>
      </c>
      <c r="BU55" s="110">
        <v>0</v>
      </c>
      <c r="BV55" s="110">
        <v>0</v>
      </c>
      <c r="BW55" s="110">
        <v>0</v>
      </c>
      <c r="BX55" s="110">
        <v>0</v>
      </c>
      <c r="BY55" s="110">
        <v>0</v>
      </c>
      <c r="BZ55" s="110">
        <v>0</v>
      </c>
      <c r="CA55" s="110">
        <v>0</v>
      </c>
      <c r="CB55" s="110">
        <v>0</v>
      </c>
      <c r="CC55" s="110">
        <v>0</v>
      </c>
      <c r="CD55" s="110">
        <v>0</v>
      </c>
      <c r="CE55" s="110">
        <v>0</v>
      </c>
      <c r="CF55" s="110">
        <v>0</v>
      </c>
      <c r="CG55" s="110">
        <v>0</v>
      </c>
      <c r="CH55" s="110">
        <v>0</v>
      </c>
      <c r="CI55" s="110">
        <v>0</v>
      </c>
      <c r="CJ55" s="110">
        <v>0</v>
      </c>
      <c r="CK55" s="110">
        <v>0</v>
      </c>
      <c r="CL55" s="110">
        <v>0</v>
      </c>
      <c r="CM55" s="110">
        <v>0</v>
      </c>
      <c r="CN55" s="110">
        <v>0</v>
      </c>
      <c r="CO55" s="110">
        <v>0</v>
      </c>
      <c r="CP55" s="110">
        <v>0</v>
      </c>
      <c r="CQ55" s="110">
        <v>0</v>
      </c>
      <c r="CR55" s="110">
        <v>0</v>
      </c>
      <c r="CS55" s="110">
        <v>0</v>
      </c>
      <c r="CT55" s="110">
        <v>0</v>
      </c>
      <c r="CU55" s="110">
        <v>0</v>
      </c>
      <c r="CV55" s="110">
        <v>0</v>
      </c>
      <c r="CW55" s="111">
        <v>0</v>
      </c>
      <c r="CX55" s="120">
        <f t="shared" si="116"/>
        <v>162</v>
      </c>
      <c r="CY55" s="120">
        <f t="shared" si="219"/>
        <v>127.76408283402093</v>
      </c>
      <c r="CZ55" s="63">
        <v>1</v>
      </c>
      <c r="DA55" s="210">
        <f t="shared" si="119"/>
        <v>0</v>
      </c>
      <c r="DB55" s="210">
        <f t="shared" si="120"/>
        <v>0</v>
      </c>
      <c r="DC55" s="210">
        <f t="shared" si="121"/>
        <v>9</v>
      </c>
      <c r="DD55" s="210">
        <f t="shared" si="122"/>
        <v>9</v>
      </c>
      <c r="DE55" s="210">
        <f t="shared" si="123"/>
        <v>9</v>
      </c>
      <c r="DF55" s="210">
        <f t="shared" si="124"/>
        <v>18</v>
      </c>
      <c r="DG55" s="210">
        <f t="shared" si="125"/>
        <v>18</v>
      </c>
      <c r="DH55" s="210">
        <f t="shared" si="126"/>
        <v>18</v>
      </c>
      <c r="DI55" s="210">
        <f t="shared" si="127"/>
        <v>27</v>
      </c>
      <c r="DJ55" s="210">
        <f t="shared" si="128"/>
        <v>27</v>
      </c>
      <c r="DK55" s="210">
        <f t="shared" si="129"/>
        <v>27</v>
      </c>
      <c r="DL55" s="210">
        <f t="shared" si="130"/>
        <v>0</v>
      </c>
      <c r="DM55" s="210">
        <f t="shared" si="131"/>
        <v>0</v>
      </c>
      <c r="DN55" s="210">
        <f t="shared" si="132"/>
        <v>0</v>
      </c>
      <c r="DO55" s="210">
        <f t="shared" si="133"/>
        <v>0</v>
      </c>
      <c r="DP55" s="210">
        <f t="shared" si="134"/>
        <v>0</v>
      </c>
      <c r="DQ55" s="210">
        <f t="shared" si="135"/>
        <v>0</v>
      </c>
      <c r="DR55" s="210">
        <f t="shared" si="136"/>
        <v>0</v>
      </c>
      <c r="DS55" s="210">
        <f t="shared" si="137"/>
        <v>0</v>
      </c>
      <c r="DT55" s="210">
        <f t="shared" si="138"/>
        <v>0</v>
      </c>
      <c r="DU55" s="210">
        <f t="shared" si="139"/>
        <v>0</v>
      </c>
      <c r="DV55" s="210">
        <f t="shared" si="140"/>
        <v>0</v>
      </c>
      <c r="DW55" s="210">
        <f t="shared" si="141"/>
        <v>0</v>
      </c>
      <c r="DX55" s="210">
        <f t="shared" si="142"/>
        <v>0</v>
      </c>
      <c r="DY55" s="210">
        <f t="shared" si="143"/>
        <v>0</v>
      </c>
      <c r="DZ55" s="210">
        <f t="shared" si="144"/>
        <v>0</v>
      </c>
      <c r="EA55" s="210">
        <f t="shared" si="145"/>
        <v>0</v>
      </c>
      <c r="EB55" s="210">
        <f t="shared" si="146"/>
        <v>0</v>
      </c>
      <c r="EC55" s="210">
        <f t="shared" si="147"/>
        <v>0</v>
      </c>
      <c r="ED55" s="210">
        <f t="shared" si="148"/>
        <v>0</v>
      </c>
      <c r="EE55" s="210">
        <f t="shared" si="149"/>
        <v>0</v>
      </c>
      <c r="EF55" s="210">
        <f t="shared" si="150"/>
        <v>0</v>
      </c>
      <c r="EG55" s="210">
        <f t="shared" si="151"/>
        <v>0</v>
      </c>
      <c r="EH55" s="210">
        <f t="shared" si="152"/>
        <v>0</v>
      </c>
      <c r="EI55" s="210">
        <f t="shared" si="153"/>
        <v>0</v>
      </c>
      <c r="EJ55" s="210">
        <f t="shared" si="154"/>
        <v>0</v>
      </c>
      <c r="EK55" s="210">
        <f t="shared" si="155"/>
        <v>0</v>
      </c>
      <c r="EL55" s="210">
        <f t="shared" si="156"/>
        <v>0</v>
      </c>
      <c r="EM55" s="210">
        <f t="shared" si="157"/>
        <v>0</v>
      </c>
      <c r="EN55" s="210">
        <f t="shared" si="158"/>
        <v>0</v>
      </c>
      <c r="EO55" s="210">
        <f t="shared" si="159"/>
        <v>0</v>
      </c>
      <c r="EP55" s="210">
        <f t="shared" si="160"/>
        <v>0</v>
      </c>
      <c r="EQ55" s="210">
        <f t="shared" si="161"/>
        <v>0</v>
      </c>
      <c r="ER55" s="210">
        <f t="shared" si="162"/>
        <v>0</v>
      </c>
      <c r="ES55" s="210">
        <f t="shared" si="163"/>
        <v>0</v>
      </c>
      <c r="ET55" s="210">
        <f t="shared" si="164"/>
        <v>0</v>
      </c>
      <c r="EU55" s="210">
        <f t="shared" si="165"/>
        <v>0</v>
      </c>
      <c r="EV55" s="210">
        <f t="shared" si="166"/>
        <v>0</v>
      </c>
      <c r="EW55" s="210">
        <f t="shared" si="167"/>
        <v>0</v>
      </c>
      <c r="EX55" s="210">
        <f t="shared" si="168"/>
        <v>0</v>
      </c>
      <c r="EY55" s="210">
        <f t="shared" si="169"/>
        <v>0</v>
      </c>
      <c r="EZ55" s="210">
        <f t="shared" si="170"/>
        <v>0</v>
      </c>
      <c r="FA55" s="210">
        <f t="shared" si="171"/>
        <v>0</v>
      </c>
      <c r="FB55" s="210">
        <f t="shared" si="172"/>
        <v>0</v>
      </c>
      <c r="FC55" s="210">
        <f t="shared" si="173"/>
        <v>0</v>
      </c>
      <c r="FD55" s="210">
        <f t="shared" si="174"/>
        <v>0</v>
      </c>
      <c r="FE55" s="210">
        <f t="shared" si="175"/>
        <v>0</v>
      </c>
      <c r="FF55" s="210">
        <f t="shared" si="176"/>
        <v>0</v>
      </c>
      <c r="FG55" s="210">
        <f t="shared" si="177"/>
        <v>0</v>
      </c>
      <c r="FH55" s="210">
        <f t="shared" si="178"/>
        <v>0</v>
      </c>
      <c r="FI55" s="210">
        <f t="shared" si="179"/>
        <v>0</v>
      </c>
      <c r="FJ55" s="210">
        <f t="shared" si="180"/>
        <v>0</v>
      </c>
      <c r="FK55" s="210">
        <f t="shared" si="181"/>
        <v>0</v>
      </c>
      <c r="FL55" s="210">
        <f t="shared" si="182"/>
        <v>0</v>
      </c>
      <c r="FM55" s="210">
        <f t="shared" si="183"/>
        <v>0</v>
      </c>
      <c r="FN55" s="210">
        <f t="shared" si="184"/>
        <v>0</v>
      </c>
      <c r="FO55" s="210">
        <f t="shared" si="185"/>
        <v>0</v>
      </c>
      <c r="FP55" s="210">
        <f t="shared" si="186"/>
        <v>0</v>
      </c>
      <c r="FQ55" s="210">
        <f t="shared" si="187"/>
        <v>0</v>
      </c>
      <c r="FR55" s="210">
        <f t="shared" si="188"/>
        <v>0</v>
      </c>
      <c r="FS55" s="210">
        <f t="shared" si="189"/>
        <v>0</v>
      </c>
      <c r="FT55" s="210">
        <f t="shared" si="190"/>
        <v>0</v>
      </c>
      <c r="FU55" s="210">
        <f t="shared" si="191"/>
        <v>0</v>
      </c>
      <c r="FV55" s="210">
        <f t="shared" si="192"/>
        <v>0</v>
      </c>
      <c r="FW55" s="210">
        <f t="shared" si="193"/>
        <v>0</v>
      </c>
      <c r="FX55" s="210">
        <f t="shared" si="194"/>
        <v>0</v>
      </c>
      <c r="FY55" s="210">
        <f t="shared" si="195"/>
        <v>0</v>
      </c>
      <c r="FZ55" s="210">
        <f t="shared" si="196"/>
        <v>0</v>
      </c>
      <c r="GA55" s="210">
        <f t="shared" si="197"/>
        <v>0</v>
      </c>
      <c r="GB55" s="210">
        <f t="shared" si="198"/>
        <v>0</v>
      </c>
      <c r="GC55" s="210">
        <f t="shared" si="199"/>
        <v>0</v>
      </c>
      <c r="GD55" s="210">
        <f t="shared" si="200"/>
        <v>0</v>
      </c>
      <c r="GE55" s="210">
        <f t="shared" si="201"/>
        <v>0</v>
      </c>
      <c r="GF55" s="210">
        <f t="shared" si="202"/>
        <v>0</v>
      </c>
      <c r="GG55" s="210">
        <f t="shared" si="203"/>
        <v>0</v>
      </c>
      <c r="GH55" s="210">
        <f t="shared" si="204"/>
        <v>0</v>
      </c>
      <c r="GI55" s="210">
        <f t="shared" si="205"/>
        <v>0</v>
      </c>
      <c r="GJ55" s="210">
        <f t="shared" si="206"/>
        <v>0</v>
      </c>
      <c r="GK55" s="210">
        <f t="shared" si="207"/>
        <v>0</v>
      </c>
      <c r="GL55" s="210">
        <f t="shared" si="208"/>
        <v>0</v>
      </c>
      <c r="GM55" s="210">
        <f t="shared" si="209"/>
        <v>0</v>
      </c>
      <c r="GN55" s="210">
        <f t="shared" si="210"/>
        <v>0</v>
      </c>
      <c r="GO55" s="210">
        <f t="shared" si="211"/>
        <v>0</v>
      </c>
      <c r="GP55" s="210">
        <f t="shared" si="212"/>
        <v>0</v>
      </c>
      <c r="GQ55" s="210">
        <f t="shared" si="213"/>
        <v>0</v>
      </c>
      <c r="GR55" s="210">
        <f t="shared" si="214"/>
        <v>0</v>
      </c>
      <c r="GS55" s="210">
        <f t="shared" si="215"/>
        <v>0</v>
      </c>
      <c r="GT55" s="210">
        <f t="shared" si="216"/>
        <v>0</v>
      </c>
      <c r="GU55" s="210">
        <f t="shared" si="217"/>
        <v>0</v>
      </c>
      <c r="GV55" s="210">
        <f t="shared" si="218"/>
        <v>0</v>
      </c>
      <c r="GW55" s="58"/>
      <c r="GX55" s="48"/>
      <c r="GY55" s="48"/>
      <c r="GZ55" s="48"/>
      <c r="HA55" s="48"/>
      <c r="HB55" s="48"/>
    </row>
    <row r="56" spans="1:210" ht="16.149999999999999" hidden="1" x14ac:dyDescent="0.35">
      <c r="A56" s="100"/>
      <c r="B56" s="241"/>
      <c r="C56" s="242"/>
      <c r="D56" s="242"/>
      <c r="E56" s="242"/>
      <c r="F56" s="242"/>
      <c r="G56" s="242"/>
      <c r="H56" s="242"/>
      <c r="I56" s="242"/>
      <c r="J56" s="242"/>
      <c r="K56" s="248"/>
      <c r="L56" s="243">
        <v>0</v>
      </c>
      <c r="M56" s="110">
        <v>0</v>
      </c>
      <c r="N56" s="110">
        <v>0</v>
      </c>
      <c r="O56" s="110">
        <v>0</v>
      </c>
      <c r="P56" s="110">
        <v>0</v>
      </c>
      <c r="Q56" s="110">
        <v>0</v>
      </c>
      <c r="R56" s="110">
        <v>0</v>
      </c>
      <c r="S56" s="110">
        <v>0</v>
      </c>
      <c r="T56" s="110">
        <v>0</v>
      </c>
      <c r="U56" s="110">
        <v>0</v>
      </c>
      <c r="V56" s="110">
        <v>0</v>
      </c>
      <c r="W56" s="110">
        <v>0</v>
      </c>
      <c r="X56" s="110">
        <v>0</v>
      </c>
      <c r="Y56" s="110">
        <v>0</v>
      </c>
      <c r="Z56" s="110">
        <v>0</v>
      </c>
      <c r="AA56" s="110">
        <v>0</v>
      </c>
      <c r="AB56" s="110">
        <v>0</v>
      </c>
      <c r="AC56" s="110">
        <v>0</v>
      </c>
      <c r="AD56" s="110">
        <v>0</v>
      </c>
      <c r="AE56" s="110">
        <v>0</v>
      </c>
      <c r="AF56" s="110">
        <v>0</v>
      </c>
      <c r="AG56" s="110">
        <v>0</v>
      </c>
      <c r="AH56" s="110">
        <v>0</v>
      </c>
      <c r="AI56" s="110">
        <v>0</v>
      </c>
      <c r="AJ56" s="110">
        <v>0</v>
      </c>
      <c r="AK56" s="110">
        <v>0</v>
      </c>
      <c r="AL56" s="110">
        <v>0</v>
      </c>
      <c r="AM56" s="110">
        <v>0</v>
      </c>
      <c r="AN56" s="110">
        <v>0</v>
      </c>
      <c r="AO56" s="110">
        <v>0</v>
      </c>
      <c r="AP56" s="110">
        <v>0</v>
      </c>
      <c r="AQ56" s="110">
        <v>0</v>
      </c>
      <c r="AR56" s="110">
        <v>0</v>
      </c>
      <c r="AS56" s="110">
        <v>0</v>
      </c>
      <c r="AT56" s="110">
        <v>0</v>
      </c>
      <c r="AU56" s="110">
        <v>0</v>
      </c>
      <c r="AV56" s="110">
        <v>0</v>
      </c>
      <c r="AW56" s="110">
        <v>0</v>
      </c>
      <c r="AX56" s="110">
        <v>0</v>
      </c>
      <c r="AY56" s="110">
        <v>0</v>
      </c>
      <c r="AZ56" s="110">
        <v>0</v>
      </c>
      <c r="BA56" s="110">
        <v>0</v>
      </c>
      <c r="BB56" s="110">
        <v>0</v>
      </c>
      <c r="BC56" s="110">
        <v>0</v>
      </c>
      <c r="BD56" s="110">
        <v>0</v>
      </c>
      <c r="BE56" s="110">
        <v>0</v>
      </c>
      <c r="BF56" s="110">
        <v>0</v>
      </c>
      <c r="BG56" s="110">
        <v>0</v>
      </c>
      <c r="BH56" s="110">
        <v>0</v>
      </c>
      <c r="BI56" s="110">
        <v>0</v>
      </c>
      <c r="BJ56" s="110">
        <v>0</v>
      </c>
      <c r="BK56" s="110">
        <v>0</v>
      </c>
      <c r="BL56" s="110">
        <v>0</v>
      </c>
      <c r="BM56" s="110">
        <v>0</v>
      </c>
      <c r="BN56" s="110">
        <v>0</v>
      </c>
      <c r="BO56" s="110">
        <v>0</v>
      </c>
      <c r="BP56" s="110">
        <v>0</v>
      </c>
      <c r="BQ56" s="110">
        <v>0</v>
      </c>
      <c r="BR56" s="110">
        <v>0</v>
      </c>
      <c r="BS56" s="110">
        <v>0</v>
      </c>
      <c r="BT56" s="110">
        <v>0</v>
      </c>
      <c r="BU56" s="110">
        <v>0</v>
      </c>
      <c r="BV56" s="110">
        <v>0</v>
      </c>
      <c r="BW56" s="110">
        <v>0</v>
      </c>
      <c r="BX56" s="110">
        <v>0</v>
      </c>
      <c r="BY56" s="110">
        <v>0</v>
      </c>
      <c r="BZ56" s="110">
        <v>0</v>
      </c>
      <c r="CA56" s="110">
        <v>0</v>
      </c>
      <c r="CB56" s="110">
        <v>0</v>
      </c>
      <c r="CC56" s="110">
        <v>0</v>
      </c>
      <c r="CD56" s="110">
        <v>0</v>
      </c>
      <c r="CE56" s="110">
        <v>0</v>
      </c>
      <c r="CF56" s="110">
        <v>0</v>
      </c>
      <c r="CG56" s="110">
        <v>0</v>
      </c>
      <c r="CH56" s="110">
        <v>0</v>
      </c>
      <c r="CI56" s="110">
        <v>0</v>
      </c>
      <c r="CJ56" s="110">
        <v>0</v>
      </c>
      <c r="CK56" s="110">
        <v>0</v>
      </c>
      <c r="CL56" s="110">
        <v>0</v>
      </c>
      <c r="CM56" s="110">
        <v>0</v>
      </c>
      <c r="CN56" s="110">
        <v>0</v>
      </c>
      <c r="CO56" s="110">
        <v>0</v>
      </c>
      <c r="CP56" s="110">
        <v>0</v>
      </c>
      <c r="CQ56" s="110">
        <v>0</v>
      </c>
      <c r="CR56" s="110">
        <v>0</v>
      </c>
      <c r="CS56" s="110">
        <v>0</v>
      </c>
      <c r="CT56" s="110">
        <v>0</v>
      </c>
      <c r="CU56" s="110">
        <v>0</v>
      </c>
      <c r="CV56" s="110">
        <v>0</v>
      </c>
      <c r="CW56" s="111">
        <v>0</v>
      </c>
      <c r="CX56" s="120">
        <f t="shared" si="116"/>
        <v>0</v>
      </c>
      <c r="CY56" s="120">
        <f t="shared" si="219"/>
        <v>0</v>
      </c>
      <c r="CZ56" s="58">
        <v>0</v>
      </c>
      <c r="DA56" s="210">
        <f t="shared" si="119"/>
        <v>0</v>
      </c>
      <c r="DB56" s="210">
        <f t="shared" si="120"/>
        <v>0</v>
      </c>
      <c r="DC56" s="210">
        <f t="shared" si="121"/>
        <v>0</v>
      </c>
      <c r="DD56" s="210">
        <f t="shared" si="122"/>
        <v>0</v>
      </c>
      <c r="DE56" s="210">
        <f t="shared" si="123"/>
        <v>0</v>
      </c>
      <c r="DF56" s="210">
        <f t="shared" si="124"/>
        <v>0</v>
      </c>
      <c r="DG56" s="210">
        <f t="shared" si="125"/>
        <v>0</v>
      </c>
      <c r="DH56" s="210">
        <f t="shared" si="126"/>
        <v>0</v>
      </c>
      <c r="DI56" s="210">
        <f t="shared" si="127"/>
        <v>0</v>
      </c>
      <c r="DJ56" s="210">
        <f t="shared" si="128"/>
        <v>0</v>
      </c>
      <c r="DK56" s="210">
        <f t="shared" si="129"/>
        <v>0</v>
      </c>
      <c r="DL56" s="210">
        <f t="shared" si="130"/>
        <v>0</v>
      </c>
      <c r="DM56" s="210">
        <f t="shared" si="131"/>
        <v>0</v>
      </c>
      <c r="DN56" s="210">
        <f t="shared" si="132"/>
        <v>0</v>
      </c>
      <c r="DO56" s="210">
        <f t="shared" si="133"/>
        <v>0</v>
      </c>
      <c r="DP56" s="210">
        <f t="shared" si="134"/>
        <v>0</v>
      </c>
      <c r="DQ56" s="210">
        <f t="shared" si="135"/>
        <v>0</v>
      </c>
      <c r="DR56" s="210">
        <f t="shared" si="136"/>
        <v>0</v>
      </c>
      <c r="DS56" s="210">
        <f t="shared" si="137"/>
        <v>0</v>
      </c>
      <c r="DT56" s="210">
        <f t="shared" si="138"/>
        <v>0</v>
      </c>
      <c r="DU56" s="210">
        <f t="shared" si="139"/>
        <v>0</v>
      </c>
      <c r="DV56" s="210">
        <f t="shared" si="140"/>
        <v>0</v>
      </c>
      <c r="DW56" s="210">
        <f t="shared" si="141"/>
        <v>0</v>
      </c>
      <c r="DX56" s="210">
        <f t="shared" si="142"/>
        <v>0</v>
      </c>
      <c r="DY56" s="210">
        <f t="shared" si="143"/>
        <v>0</v>
      </c>
      <c r="DZ56" s="210">
        <f t="shared" si="144"/>
        <v>0</v>
      </c>
      <c r="EA56" s="210">
        <f t="shared" si="145"/>
        <v>0</v>
      </c>
      <c r="EB56" s="210">
        <f t="shared" si="146"/>
        <v>0</v>
      </c>
      <c r="EC56" s="210">
        <f t="shared" si="147"/>
        <v>0</v>
      </c>
      <c r="ED56" s="210">
        <f t="shared" si="148"/>
        <v>0</v>
      </c>
      <c r="EE56" s="210">
        <f t="shared" si="149"/>
        <v>0</v>
      </c>
      <c r="EF56" s="210">
        <f t="shared" si="150"/>
        <v>0</v>
      </c>
      <c r="EG56" s="210">
        <f t="shared" si="151"/>
        <v>0</v>
      </c>
      <c r="EH56" s="210">
        <f t="shared" si="152"/>
        <v>0</v>
      </c>
      <c r="EI56" s="210">
        <f t="shared" si="153"/>
        <v>0</v>
      </c>
      <c r="EJ56" s="210">
        <f t="shared" si="154"/>
        <v>0</v>
      </c>
      <c r="EK56" s="210">
        <f t="shared" si="155"/>
        <v>0</v>
      </c>
      <c r="EL56" s="210">
        <f t="shared" si="156"/>
        <v>0</v>
      </c>
      <c r="EM56" s="210">
        <f t="shared" si="157"/>
        <v>0</v>
      </c>
      <c r="EN56" s="210">
        <f t="shared" si="158"/>
        <v>0</v>
      </c>
      <c r="EO56" s="210">
        <f t="shared" si="159"/>
        <v>0</v>
      </c>
      <c r="EP56" s="210">
        <f t="shared" si="160"/>
        <v>0</v>
      </c>
      <c r="EQ56" s="210">
        <f t="shared" si="161"/>
        <v>0</v>
      </c>
      <c r="ER56" s="210">
        <f t="shared" si="162"/>
        <v>0</v>
      </c>
      <c r="ES56" s="210">
        <f t="shared" si="163"/>
        <v>0</v>
      </c>
      <c r="ET56" s="210">
        <f t="shared" si="164"/>
        <v>0</v>
      </c>
      <c r="EU56" s="210">
        <f t="shared" si="165"/>
        <v>0</v>
      </c>
      <c r="EV56" s="210">
        <f t="shared" si="166"/>
        <v>0</v>
      </c>
      <c r="EW56" s="210">
        <f t="shared" si="167"/>
        <v>0</v>
      </c>
      <c r="EX56" s="210">
        <f t="shared" si="168"/>
        <v>0</v>
      </c>
      <c r="EY56" s="210">
        <f t="shared" si="169"/>
        <v>0</v>
      </c>
      <c r="EZ56" s="210">
        <f t="shared" si="170"/>
        <v>0</v>
      </c>
      <c r="FA56" s="210">
        <f t="shared" si="171"/>
        <v>0</v>
      </c>
      <c r="FB56" s="210">
        <f t="shared" si="172"/>
        <v>0</v>
      </c>
      <c r="FC56" s="210">
        <f t="shared" si="173"/>
        <v>0</v>
      </c>
      <c r="FD56" s="210">
        <f t="shared" si="174"/>
        <v>0</v>
      </c>
      <c r="FE56" s="210">
        <f t="shared" si="175"/>
        <v>0</v>
      </c>
      <c r="FF56" s="210">
        <f t="shared" si="176"/>
        <v>0</v>
      </c>
      <c r="FG56" s="210">
        <f t="shared" si="177"/>
        <v>0</v>
      </c>
      <c r="FH56" s="210">
        <f t="shared" si="178"/>
        <v>0</v>
      </c>
      <c r="FI56" s="210">
        <f t="shared" si="179"/>
        <v>0</v>
      </c>
      <c r="FJ56" s="210">
        <f t="shared" si="180"/>
        <v>0</v>
      </c>
      <c r="FK56" s="210">
        <f t="shared" si="181"/>
        <v>0</v>
      </c>
      <c r="FL56" s="210">
        <f t="shared" si="182"/>
        <v>0</v>
      </c>
      <c r="FM56" s="210">
        <f t="shared" si="183"/>
        <v>0</v>
      </c>
      <c r="FN56" s="210">
        <f t="shared" si="184"/>
        <v>0</v>
      </c>
      <c r="FO56" s="210">
        <f t="shared" si="185"/>
        <v>0</v>
      </c>
      <c r="FP56" s="210">
        <f t="shared" si="186"/>
        <v>0</v>
      </c>
      <c r="FQ56" s="210">
        <f t="shared" si="187"/>
        <v>0</v>
      </c>
      <c r="FR56" s="210">
        <f t="shared" si="188"/>
        <v>0</v>
      </c>
      <c r="FS56" s="210">
        <f t="shared" si="189"/>
        <v>0</v>
      </c>
      <c r="FT56" s="210">
        <f t="shared" si="190"/>
        <v>0</v>
      </c>
      <c r="FU56" s="210">
        <f t="shared" si="191"/>
        <v>0</v>
      </c>
      <c r="FV56" s="210">
        <f t="shared" si="192"/>
        <v>0</v>
      </c>
      <c r="FW56" s="210">
        <f t="shared" si="193"/>
        <v>0</v>
      </c>
      <c r="FX56" s="210">
        <f t="shared" si="194"/>
        <v>0</v>
      </c>
      <c r="FY56" s="210">
        <f t="shared" si="195"/>
        <v>0</v>
      </c>
      <c r="FZ56" s="210">
        <f t="shared" si="196"/>
        <v>0</v>
      </c>
      <c r="GA56" s="210">
        <f t="shared" si="197"/>
        <v>0</v>
      </c>
      <c r="GB56" s="210">
        <f t="shared" si="198"/>
        <v>0</v>
      </c>
      <c r="GC56" s="210">
        <f t="shared" si="199"/>
        <v>0</v>
      </c>
      <c r="GD56" s="210">
        <f t="shared" si="200"/>
        <v>0</v>
      </c>
      <c r="GE56" s="210">
        <f t="shared" si="201"/>
        <v>0</v>
      </c>
      <c r="GF56" s="210">
        <f t="shared" si="202"/>
        <v>0</v>
      </c>
      <c r="GG56" s="210">
        <f t="shared" si="203"/>
        <v>0</v>
      </c>
      <c r="GH56" s="210">
        <f t="shared" si="204"/>
        <v>0</v>
      </c>
      <c r="GI56" s="210">
        <f t="shared" si="205"/>
        <v>0</v>
      </c>
      <c r="GJ56" s="210">
        <f t="shared" si="206"/>
        <v>0</v>
      </c>
      <c r="GK56" s="210">
        <f t="shared" si="207"/>
        <v>0</v>
      </c>
      <c r="GL56" s="210">
        <f t="shared" si="208"/>
        <v>0</v>
      </c>
      <c r="GM56" s="210">
        <f t="shared" si="209"/>
        <v>0</v>
      </c>
      <c r="GN56" s="210">
        <f t="shared" si="210"/>
        <v>0</v>
      </c>
      <c r="GO56" s="210">
        <f t="shared" si="211"/>
        <v>0</v>
      </c>
      <c r="GP56" s="210">
        <f t="shared" si="212"/>
        <v>0</v>
      </c>
      <c r="GQ56" s="210">
        <f t="shared" si="213"/>
        <v>0</v>
      </c>
      <c r="GR56" s="210">
        <f t="shared" si="214"/>
        <v>0</v>
      </c>
      <c r="GS56" s="210">
        <f t="shared" si="215"/>
        <v>0</v>
      </c>
      <c r="GT56" s="210">
        <f t="shared" si="216"/>
        <v>0</v>
      </c>
      <c r="GU56" s="210">
        <f t="shared" si="217"/>
        <v>0</v>
      </c>
      <c r="GV56" s="210">
        <f t="shared" si="218"/>
        <v>0</v>
      </c>
      <c r="GW56" s="59"/>
      <c r="GX56" s="69"/>
      <c r="GY56" s="69"/>
      <c r="GZ56" s="69"/>
      <c r="HA56" s="69"/>
      <c r="HB56" s="69"/>
    </row>
    <row r="57" spans="1:210" s="66" customFormat="1" ht="16.149999999999999" hidden="1" x14ac:dyDescent="0.35">
      <c r="A57" s="105"/>
      <c r="B57" s="241"/>
      <c r="C57" s="242"/>
      <c r="D57" s="242"/>
      <c r="E57" s="242"/>
      <c r="F57" s="242"/>
      <c r="G57" s="242"/>
      <c r="H57" s="242"/>
      <c r="I57" s="242"/>
      <c r="J57" s="242"/>
      <c r="K57" s="248"/>
      <c r="L57" s="243">
        <v>0</v>
      </c>
      <c r="M57" s="110">
        <v>0</v>
      </c>
      <c r="N57" s="110">
        <v>0</v>
      </c>
      <c r="O57" s="110">
        <v>0</v>
      </c>
      <c r="P57" s="110">
        <v>0</v>
      </c>
      <c r="Q57" s="110">
        <v>0</v>
      </c>
      <c r="R57" s="110">
        <v>0</v>
      </c>
      <c r="S57" s="110">
        <v>0</v>
      </c>
      <c r="T57" s="110">
        <v>0</v>
      </c>
      <c r="U57" s="110">
        <v>0</v>
      </c>
      <c r="V57" s="110">
        <v>0</v>
      </c>
      <c r="W57" s="110">
        <v>0</v>
      </c>
      <c r="X57" s="110">
        <v>0</v>
      </c>
      <c r="Y57" s="110">
        <v>0</v>
      </c>
      <c r="Z57" s="110">
        <v>0</v>
      </c>
      <c r="AA57" s="110">
        <v>0</v>
      </c>
      <c r="AB57" s="110">
        <v>0</v>
      </c>
      <c r="AC57" s="110">
        <v>0</v>
      </c>
      <c r="AD57" s="110">
        <v>0</v>
      </c>
      <c r="AE57" s="110">
        <v>0</v>
      </c>
      <c r="AF57" s="110">
        <v>0</v>
      </c>
      <c r="AG57" s="110">
        <v>0</v>
      </c>
      <c r="AH57" s="110">
        <v>0</v>
      </c>
      <c r="AI57" s="110">
        <v>0</v>
      </c>
      <c r="AJ57" s="110">
        <v>0</v>
      </c>
      <c r="AK57" s="110">
        <v>0</v>
      </c>
      <c r="AL57" s="110">
        <v>0</v>
      </c>
      <c r="AM57" s="110">
        <v>0</v>
      </c>
      <c r="AN57" s="110">
        <v>0</v>
      </c>
      <c r="AO57" s="110">
        <v>0</v>
      </c>
      <c r="AP57" s="110">
        <v>0</v>
      </c>
      <c r="AQ57" s="110">
        <v>0</v>
      </c>
      <c r="AR57" s="110">
        <v>0</v>
      </c>
      <c r="AS57" s="110">
        <v>0</v>
      </c>
      <c r="AT57" s="110">
        <v>0</v>
      </c>
      <c r="AU57" s="110">
        <v>0</v>
      </c>
      <c r="AV57" s="110">
        <v>0</v>
      </c>
      <c r="AW57" s="110">
        <v>0</v>
      </c>
      <c r="AX57" s="110">
        <v>0</v>
      </c>
      <c r="AY57" s="110">
        <v>0</v>
      </c>
      <c r="AZ57" s="110">
        <v>0</v>
      </c>
      <c r="BA57" s="110">
        <v>0</v>
      </c>
      <c r="BB57" s="110">
        <v>0</v>
      </c>
      <c r="BC57" s="110">
        <v>0</v>
      </c>
      <c r="BD57" s="110">
        <v>0</v>
      </c>
      <c r="BE57" s="110">
        <v>0</v>
      </c>
      <c r="BF57" s="110">
        <v>0</v>
      </c>
      <c r="BG57" s="110">
        <v>0</v>
      </c>
      <c r="BH57" s="110">
        <v>0</v>
      </c>
      <c r="BI57" s="110">
        <v>0</v>
      </c>
      <c r="BJ57" s="110">
        <v>0</v>
      </c>
      <c r="BK57" s="110">
        <v>0</v>
      </c>
      <c r="BL57" s="110">
        <v>0</v>
      </c>
      <c r="BM57" s="110">
        <v>0</v>
      </c>
      <c r="BN57" s="110">
        <v>0</v>
      </c>
      <c r="BO57" s="110">
        <v>0</v>
      </c>
      <c r="BP57" s="110">
        <v>0</v>
      </c>
      <c r="BQ57" s="110">
        <v>0</v>
      </c>
      <c r="BR57" s="110">
        <v>0</v>
      </c>
      <c r="BS57" s="110">
        <v>0</v>
      </c>
      <c r="BT57" s="110">
        <v>0</v>
      </c>
      <c r="BU57" s="110">
        <v>0</v>
      </c>
      <c r="BV57" s="110">
        <v>0</v>
      </c>
      <c r="BW57" s="110">
        <v>0</v>
      </c>
      <c r="BX57" s="110">
        <v>0</v>
      </c>
      <c r="BY57" s="110">
        <v>0</v>
      </c>
      <c r="BZ57" s="110">
        <v>0</v>
      </c>
      <c r="CA57" s="110">
        <v>0</v>
      </c>
      <c r="CB57" s="110">
        <v>0</v>
      </c>
      <c r="CC57" s="110">
        <v>0</v>
      </c>
      <c r="CD57" s="110">
        <v>0</v>
      </c>
      <c r="CE57" s="110">
        <v>0</v>
      </c>
      <c r="CF57" s="110">
        <v>0</v>
      </c>
      <c r="CG57" s="110">
        <v>0</v>
      </c>
      <c r="CH57" s="110">
        <v>0</v>
      </c>
      <c r="CI57" s="110">
        <v>0</v>
      </c>
      <c r="CJ57" s="110">
        <v>0</v>
      </c>
      <c r="CK57" s="110">
        <v>0</v>
      </c>
      <c r="CL57" s="110">
        <v>0</v>
      </c>
      <c r="CM57" s="110">
        <v>0</v>
      </c>
      <c r="CN57" s="110">
        <v>0</v>
      </c>
      <c r="CO57" s="110">
        <v>0</v>
      </c>
      <c r="CP57" s="110">
        <v>0</v>
      </c>
      <c r="CQ57" s="110">
        <v>0</v>
      </c>
      <c r="CR57" s="110">
        <v>0</v>
      </c>
      <c r="CS57" s="110">
        <v>0</v>
      </c>
      <c r="CT57" s="110">
        <v>0</v>
      </c>
      <c r="CU57" s="110">
        <v>0</v>
      </c>
      <c r="CV57" s="110">
        <v>0</v>
      </c>
      <c r="CW57" s="111">
        <v>0</v>
      </c>
      <c r="CX57" s="120">
        <f t="shared" si="116"/>
        <v>0</v>
      </c>
      <c r="CY57" s="120">
        <f t="shared" si="219"/>
        <v>0</v>
      </c>
      <c r="CZ57" s="58">
        <v>0</v>
      </c>
      <c r="DA57" s="210">
        <f t="shared" si="119"/>
        <v>0</v>
      </c>
      <c r="DB57" s="210">
        <f t="shared" si="120"/>
        <v>0</v>
      </c>
      <c r="DC57" s="210">
        <f t="shared" si="121"/>
        <v>0</v>
      </c>
      <c r="DD57" s="210">
        <f t="shared" si="122"/>
        <v>0</v>
      </c>
      <c r="DE57" s="210">
        <f t="shared" si="123"/>
        <v>0</v>
      </c>
      <c r="DF57" s="210">
        <f t="shared" si="124"/>
        <v>0</v>
      </c>
      <c r="DG57" s="210">
        <f t="shared" si="125"/>
        <v>0</v>
      </c>
      <c r="DH57" s="210">
        <f t="shared" si="126"/>
        <v>0</v>
      </c>
      <c r="DI57" s="210">
        <f t="shared" si="127"/>
        <v>0</v>
      </c>
      <c r="DJ57" s="210">
        <f t="shared" si="128"/>
        <v>0</v>
      </c>
      <c r="DK57" s="210">
        <f t="shared" si="129"/>
        <v>0</v>
      </c>
      <c r="DL57" s="210">
        <f t="shared" si="130"/>
        <v>0</v>
      </c>
      <c r="DM57" s="210">
        <f t="shared" si="131"/>
        <v>0</v>
      </c>
      <c r="DN57" s="210">
        <f t="shared" si="132"/>
        <v>0</v>
      </c>
      <c r="DO57" s="210">
        <f t="shared" si="133"/>
        <v>0</v>
      </c>
      <c r="DP57" s="210">
        <f t="shared" si="134"/>
        <v>0</v>
      </c>
      <c r="DQ57" s="210">
        <f t="shared" si="135"/>
        <v>0</v>
      </c>
      <c r="DR57" s="210">
        <f t="shared" si="136"/>
        <v>0</v>
      </c>
      <c r="DS57" s="210">
        <f t="shared" si="137"/>
        <v>0</v>
      </c>
      <c r="DT57" s="210">
        <f t="shared" si="138"/>
        <v>0</v>
      </c>
      <c r="DU57" s="210">
        <f t="shared" si="139"/>
        <v>0</v>
      </c>
      <c r="DV57" s="210">
        <f t="shared" si="140"/>
        <v>0</v>
      </c>
      <c r="DW57" s="210">
        <f t="shared" si="141"/>
        <v>0</v>
      </c>
      <c r="DX57" s="210">
        <f t="shared" si="142"/>
        <v>0</v>
      </c>
      <c r="DY57" s="210">
        <f t="shared" si="143"/>
        <v>0</v>
      </c>
      <c r="DZ57" s="210">
        <f t="shared" si="144"/>
        <v>0</v>
      </c>
      <c r="EA57" s="210">
        <f t="shared" si="145"/>
        <v>0</v>
      </c>
      <c r="EB57" s="210">
        <f t="shared" si="146"/>
        <v>0</v>
      </c>
      <c r="EC57" s="210">
        <f t="shared" si="147"/>
        <v>0</v>
      </c>
      <c r="ED57" s="210">
        <f t="shared" si="148"/>
        <v>0</v>
      </c>
      <c r="EE57" s="210">
        <f t="shared" si="149"/>
        <v>0</v>
      </c>
      <c r="EF57" s="210">
        <f t="shared" si="150"/>
        <v>0</v>
      </c>
      <c r="EG57" s="210">
        <f t="shared" si="151"/>
        <v>0</v>
      </c>
      <c r="EH57" s="210">
        <f t="shared" si="152"/>
        <v>0</v>
      </c>
      <c r="EI57" s="210">
        <f t="shared" si="153"/>
        <v>0</v>
      </c>
      <c r="EJ57" s="210">
        <f t="shared" si="154"/>
        <v>0</v>
      </c>
      <c r="EK57" s="210">
        <f t="shared" si="155"/>
        <v>0</v>
      </c>
      <c r="EL57" s="210">
        <f t="shared" si="156"/>
        <v>0</v>
      </c>
      <c r="EM57" s="210">
        <f t="shared" si="157"/>
        <v>0</v>
      </c>
      <c r="EN57" s="210">
        <f t="shared" si="158"/>
        <v>0</v>
      </c>
      <c r="EO57" s="210">
        <f t="shared" si="159"/>
        <v>0</v>
      </c>
      <c r="EP57" s="210">
        <f t="shared" si="160"/>
        <v>0</v>
      </c>
      <c r="EQ57" s="210">
        <f t="shared" si="161"/>
        <v>0</v>
      </c>
      <c r="ER57" s="210">
        <f t="shared" si="162"/>
        <v>0</v>
      </c>
      <c r="ES57" s="210">
        <f t="shared" si="163"/>
        <v>0</v>
      </c>
      <c r="ET57" s="210">
        <f t="shared" si="164"/>
        <v>0</v>
      </c>
      <c r="EU57" s="210">
        <f t="shared" si="165"/>
        <v>0</v>
      </c>
      <c r="EV57" s="210">
        <f t="shared" si="166"/>
        <v>0</v>
      </c>
      <c r="EW57" s="210">
        <f t="shared" si="167"/>
        <v>0</v>
      </c>
      <c r="EX57" s="210">
        <f t="shared" si="168"/>
        <v>0</v>
      </c>
      <c r="EY57" s="210">
        <f t="shared" si="169"/>
        <v>0</v>
      </c>
      <c r="EZ57" s="210">
        <f t="shared" si="170"/>
        <v>0</v>
      </c>
      <c r="FA57" s="210">
        <f t="shared" si="171"/>
        <v>0</v>
      </c>
      <c r="FB57" s="210">
        <f t="shared" si="172"/>
        <v>0</v>
      </c>
      <c r="FC57" s="210">
        <f t="shared" si="173"/>
        <v>0</v>
      </c>
      <c r="FD57" s="210">
        <f t="shared" si="174"/>
        <v>0</v>
      </c>
      <c r="FE57" s="210">
        <f t="shared" si="175"/>
        <v>0</v>
      </c>
      <c r="FF57" s="210">
        <f t="shared" si="176"/>
        <v>0</v>
      </c>
      <c r="FG57" s="210">
        <f t="shared" si="177"/>
        <v>0</v>
      </c>
      <c r="FH57" s="210">
        <f t="shared" si="178"/>
        <v>0</v>
      </c>
      <c r="FI57" s="210">
        <f t="shared" si="179"/>
        <v>0</v>
      </c>
      <c r="FJ57" s="210">
        <f t="shared" si="180"/>
        <v>0</v>
      </c>
      <c r="FK57" s="210">
        <f t="shared" si="181"/>
        <v>0</v>
      </c>
      <c r="FL57" s="210">
        <f t="shared" si="182"/>
        <v>0</v>
      </c>
      <c r="FM57" s="210">
        <f t="shared" si="183"/>
        <v>0</v>
      </c>
      <c r="FN57" s="210">
        <f t="shared" si="184"/>
        <v>0</v>
      </c>
      <c r="FO57" s="210">
        <f t="shared" si="185"/>
        <v>0</v>
      </c>
      <c r="FP57" s="210">
        <f t="shared" si="186"/>
        <v>0</v>
      </c>
      <c r="FQ57" s="210">
        <f t="shared" si="187"/>
        <v>0</v>
      </c>
      <c r="FR57" s="210">
        <f t="shared" si="188"/>
        <v>0</v>
      </c>
      <c r="FS57" s="210">
        <f t="shared" si="189"/>
        <v>0</v>
      </c>
      <c r="FT57" s="210">
        <f t="shared" si="190"/>
        <v>0</v>
      </c>
      <c r="FU57" s="210">
        <f t="shared" si="191"/>
        <v>0</v>
      </c>
      <c r="FV57" s="210">
        <f t="shared" si="192"/>
        <v>0</v>
      </c>
      <c r="FW57" s="210">
        <f t="shared" si="193"/>
        <v>0</v>
      </c>
      <c r="FX57" s="210">
        <f t="shared" si="194"/>
        <v>0</v>
      </c>
      <c r="FY57" s="210">
        <f t="shared" si="195"/>
        <v>0</v>
      </c>
      <c r="FZ57" s="210">
        <f t="shared" si="196"/>
        <v>0</v>
      </c>
      <c r="GA57" s="210">
        <f t="shared" si="197"/>
        <v>0</v>
      </c>
      <c r="GB57" s="210">
        <f t="shared" si="198"/>
        <v>0</v>
      </c>
      <c r="GC57" s="210">
        <f t="shared" si="199"/>
        <v>0</v>
      </c>
      <c r="GD57" s="210">
        <f t="shared" si="200"/>
        <v>0</v>
      </c>
      <c r="GE57" s="210">
        <f t="shared" si="201"/>
        <v>0</v>
      </c>
      <c r="GF57" s="210">
        <f t="shared" si="202"/>
        <v>0</v>
      </c>
      <c r="GG57" s="210">
        <f t="shared" si="203"/>
        <v>0</v>
      </c>
      <c r="GH57" s="210">
        <f t="shared" si="204"/>
        <v>0</v>
      </c>
      <c r="GI57" s="210">
        <f t="shared" si="205"/>
        <v>0</v>
      </c>
      <c r="GJ57" s="210">
        <f t="shared" si="206"/>
        <v>0</v>
      </c>
      <c r="GK57" s="210">
        <f t="shared" si="207"/>
        <v>0</v>
      </c>
      <c r="GL57" s="210">
        <f t="shared" si="208"/>
        <v>0</v>
      </c>
      <c r="GM57" s="210">
        <f t="shared" si="209"/>
        <v>0</v>
      </c>
      <c r="GN57" s="210">
        <f t="shared" si="210"/>
        <v>0</v>
      </c>
      <c r="GO57" s="210">
        <f t="shared" si="211"/>
        <v>0</v>
      </c>
      <c r="GP57" s="210">
        <f t="shared" si="212"/>
        <v>0</v>
      </c>
      <c r="GQ57" s="210">
        <f t="shared" si="213"/>
        <v>0</v>
      </c>
      <c r="GR57" s="210">
        <f t="shared" si="214"/>
        <v>0</v>
      </c>
      <c r="GS57" s="210">
        <f t="shared" si="215"/>
        <v>0</v>
      </c>
      <c r="GT57" s="210">
        <f t="shared" si="216"/>
        <v>0</v>
      </c>
      <c r="GU57" s="210">
        <f t="shared" si="217"/>
        <v>0</v>
      </c>
      <c r="GV57" s="210">
        <f t="shared" si="218"/>
        <v>0</v>
      </c>
      <c r="GW57" s="59"/>
      <c r="GX57" s="69"/>
      <c r="GY57" s="69"/>
      <c r="GZ57" s="69"/>
      <c r="HA57" s="69"/>
      <c r="HB57" s="69"/>
    </row>
    <row r="58" spans="1:210" s="66" customFormat="1" ht="16.149999999999999" x14ac:dyDescent="0.35">
      <c r="A58" s="99" t="s">
        <v>91</v>
      </c>
      <c r="B58" s="241"/>
      <c r="C58" s="242"/>
      <c r="D58" s="242"/>
      <c r="E58" s="242"/>
      <c r="F58" s="242"/>
      <c r="G58" s="242"/>
      <c r="H58" s="242"/>
      <c r="I58" s="242"/>
      <c r="J58" s="242"/>
      <c r="K58" s="248"/>
      <c r="L58" s="243">
        <v>0</v>
      </c>
      <c r="M58" s="110">
        <v>0</v>
      </c>
      <c r="N58" s="110">
        <v>0</v>
      </c>
      <c r="O58" s="110">
        <v>0</v>
      </c>
      <c r="P58" s="110">
        <v>0</v>
      </c>
      <c r="Q58" s="110">
        <v>0</v>
      </c>
      <c r="R58" s="110">
        <v>0</v>
      </c>
      <c r="S58" s="110">
        <v>0</v>
      </c>
      <c r="T58" s="110">
        <v>0</v>
      </c>
      <c r="U58" s="110">
        <v>0</v>
      </c>
      <c r="V58" s="110">
        <v>0</v>
      </c>
      <c r="W58" s="110">
        <v>0</v>
      </c>
      <c r="X58" s="110">
        <v>0</v>
      </c>
      <c r="Y58" s="110">
        <v>0</v>
      </c>
      <c r="Z58" s="110">
        <v>0</v>
      </c>
      <c r="AA58" s="110">
        <v>0</v>
      </c>
      <c r="AB58" s="110">
        <v>0</v>
      </c>
      <c r="AC58" s="110">
        <v>0</v>
      </c>
      <c r="AD58" s="110">
        <v>0</v>
      </c>
      <c r="AE58" s="110">
        <v>0</v>
      </c>
      <c r="AF58" s="110">
        <v>0</v>
      </c>
      <c r="AG58" s="110">
        <v>0</v>
      </c>
      <c r="AH58" s="110">
        <v>0</v>
      </c>
      <c r="AI58" s="110">
        <v>0</v>
      </c>
      <c r="AJ58" s="110">
        <v>0</v>
      </c>
      <c r="AK58" s="110">
        <v>0</v>
      </c>
      <c r="AL58" s="110">
        <v>0</v>
      </c>
      <c r="AM58" s="110">
        <v>0</v>
      </c>
      <c r="AN58" s="110">
        <v>0</v>
      </c>
      <c r="AO58" s="110">
        <v>0</v>
      </c>
      <c r="AP58" s="110">
        <v>0</v>
      </c>
      <c r="AQ58" s="110">
        <v>0</v>
      </c>
      <c r="AR58" s="110">
        <v>0</v>
      </c>
      <c r="AS58" s="110">
        <v>0</v>
      </c>
      <c r="AT58" s="110">
        <v>0</v>
      </c>
      <c r="AU58" s="110">
        <v>0</v>
      </c>
      <c r="AV58" s="110">
        <v>0</v>
      </c>
      <c r="AW58" s="110">
        <v>0</v>
      </c>
      <c r="AX58" s="110">
        <v>0</v>
      </c>
      <c r="AY58" s="110">
        <v>0</v>
      </c>
      <c r="AZ58" s="110">
        <v>0</v>
      </c>
      <c r="BA58" s="110">
        <v>0</v>
      </c>
      <c r="BB58" s="110">
        <v>0</v>
      </c>
      <c r="BC58" s="110">
        <v>0</v>
      </c>
      <c r="BD58" s="110">
        <v>0</v>
      </c>
      <c r="BE58" s="110">
        <v>0</v>
      </c>
      <c r="BF58" s="110">
        <v>0</v>
      </c>
      <c r="BG58" s="110">
        <v>0</v>
      </c>
      <c r="BH58" s="110">
        <v>0</v>
      </c>
      <c r="BI58" s="110">
        <v>0</v>
      </c>
      <c r="BJ58" s="110">
        <v>0</v>
      </c>
      <c r="BK58" s="110">
        <v>0</v>
      </c>
      <c r="BL58" s="110">
        <v>0</v>
      </c>
      <c r="BM58" s="110">
        <v>0</v>
      </c>
      <c r="BN58" s="110">
        <v>0</v>
      </c>
      <c r="BO58" s="110">
        <v>0</v>
      </c>
      <c r="BP58" s="110">
        <v>0</v>
      </c>
      <c r="BQ58" s="110">
        <v>0</v>
      </c>
      <c r="BR58" s="110">
        <v>0</v>
      </c>
      <c r="BS58" s="110">
        <v>0</v>
      </c>
      <c r="BT58" s="110">
        <v>0</v>
      </c>
      <c r="BU58" s="110">
        <v>0</v>
      </c>
      <c r="BV58" s="110">
        <v>0</v>
      </c>
      <c r="BW58" s="110">
        <v>0</v>
      </c>
      <c r="BX58" s="110">
        <v>0</v>
      </c>
      <c r="BY58" s="110">
        <v>0</v>
      </c>
      <c r="BZ58" s="110">
        <v>0</v>
      </c>
      <c r="CA58" s="110">
        <v>0</v>
      </c>
      <c r="CB58" s="110">
        <v>0</v>
      </c>
      <c r="CC58" s="110">
        <v>0</v>
      </c>
      <c r="CD58" s="110">
        <v>0</v>
      </c>
      <c r="CE58" s="110">
        <v>0</v>
      </c>
      <c r="CF58" s="110">
        <v>0</v>
      </c>
      <c r="CG58" s="110">
        <v>0</v>
      </c>
      <c r="CH58" s="110">
        <v>0</v>
      </c>
      <c r="CI58" s="110">
        <v>0</v>
      </c>
      <c r="CJ58" s="110">
        <v>0</v>
      </c>
      <c r="CK58" s="110">
        <v>0</v>
      </c>
      <c r="CL58" s="110">
        <v>0</v>
      </c>
      <c r="CM58" s="110">
        <v>0</v>
      </c>
      <c r="CN58" s="110">
        <v>0</v>
      </c>
      <c r="CO58" s="110">
        <v>0</v>
      </c>
      <c r="CP58" s="110">
        <v>0</v>
      </c>
      <c r="CQ58" s="110">
        <v>0</v>
      </c>
      <c r="CR58" s="110">
        <v>0</v>
      </c>
      <c r="CS58" s="110">
        <v>0</v>
      </c>
      <c r="CT58" s="110">
        <v>0</v>
      </c>
      <c r="CU58" s="110">
        <v>0</v>
      </c>
      <c r="CV58" s="110">
        <v>0</v>
      </c>
      <c r="CW58" s="111">
        <v>0</v>
      </c>
      <c r="CX58" s="120">
        <f t="shared" si="116"/>
        <v>0</v>
      </c>
      <c r="CY58" s="120">
        <f t="shared" si="219"/>
        <v>0</v>
      </c>
      <c r="CZ58" s="63">
        <v>1</v>
      </c>
      <c r="DA58" s="210">
        <f t="shared" si="119"/>
        <v>0</v>
      </c>
      <c r="DB58" s="210">
        <f t="shared" si="120"/>
        <v>0</v>
      </c>
      <c r="DC58" s="210">
        <f t="shared" si="121"/>
        <v>0</v>
      </c>
      <c r="DD58" s="210">
        <f t="shared" si="122"/>
        <v>0</v>
      </c>
      <c r="DE58" s="210">
        <f t="shared" si="123"/>
        <v>0</v>
      </c>
      <c r="DF58" s="210">
        <f t="shared" si="124"/>
        <v>0</v>
      </c>
      <c r="DG58" s="210">
        <f t="shared" si="125"/>
        <v>0</v>
      </c>
      <c r="DH58" s="210">
        <f t="shared" si="126"/>
        <v>0</v>
      </c>
      <c r="DI58" s="210">
        <f t="shared" si="127"/>
        <v>0</v>
      </c>
      <c r="DJ58" s="210">
        <f t="shared" si="128"/>
        <v>0</v>
      </c>
      <c r="DK58" s="210">
        <f t="shared" si="129"/>
        <v>0</v>
      </c>
      <c r="DL58" s="210">
        <f t="shared" si="130"/>
        <v>0</v>
      </c>
      <c r="DM58" s="210">
        <f t="shared" si="131"/>
        <v>0</v>
      </c>
      <c r="DN58" s="210">
        <f t="shared" si="132"/>
        <v>0</v>
      </c>
      <c r="DO58" s="210">
        <f t="shared" si="133"/>
        <v>0</v>
      </c>
      <c r="DP58" s="210">
        <f t="shared" si="134"/>
        <v>0</v>
      </c>
      <c r="DQ58" s="210">
        <f t="shared" si="135"/>
        <v>0</v>
      </c>
      <c r="DR58" s="210">
        <f t="shared" si="136"/>
        <v>0</v>
      </c>
      <c r="DS58" s="210">
        <f t="shared" si="137"/>
        <v>0</v>
      </c>
      <c r="DT58" s="210">
        <f t="shared" si="138"/>
        <v>0</v>
      </c>
      <c r="DU58" s="210">
        <f t="shared" si="139"/>
        <v>0</v>
      </c>
      <c r="DV58" s="210">
        <f t="shared" si="140"/>
        <v>0</v>
      </c>
      <c r="DW58" s="210">
        <f t="shared" si="141"/>
        <v>0</v>
      </c>
      <c r="DX58" s="210">
        <f t="shared" si="142"/>
        <v>0</v>
      </c>
      <c r="DY58" s="210">
        <f t="shared" si="143"/>
        <v>0</v>
      </c>
      <c r="DZ58" s="210">
        <f t="shared" si="144"/>
        <v>0</v>
      </c>
      <c r="EA58" s="210">
        <f t="shared" si="145"/>
        <v>0</v>
      </c>
      <c r="EB58" s="210">
        <f t="shared" si="146"/>
        <v>0</v>
      </c>
      <c r="EC58" s="210">
        <f t="shared" si="147"/>
        <v>0</v>
      </c>
      <c r="ED58" s="210">
        <f t="shared" si="148"/>
        <v>0</v>
      </c>
      <c r="EE58" s="210">
        <f t="shared" si="149"/>
        <v>0</v>
      </c>
      <c r="EF58" s="210">
        <f t="shared" si="150"/>
        <v>0</v>
      </c>
      <c r="EG58" s="210">
        <f t="shared" si="151"/>
        <v>0</v>
      </c>
      <c r="EH58" s="210">
        <f t="shared" si="152"/>
        <v>0</v>
      </c>
      <c r="EI58" s="210">
        <f t="shared" si="153"/>
        <v>0</v>
      </c>
      <c r="EJ58" s="210">
        <f t="shared" si="154"/>
        <v>0</v>
      </c>
      <c r="EK58" s="210">
        <f t="shared" si="155"/>
        <v>0</v>
      </c>
      <c r="EL58" s="210">
        <f t="shared" si="156"/>
        <v>0</v>
      </c>
      <c r="EM58" s="210">
        <f t="shared" si="157"/>
        <v>0</v>
      </c>
      <c r="EN58" s="210">
        <f t="shared" si="158"/>
        <v>0</v>
      </c>
      <c r="EO58" s="210">
        <f t="shared" si="159"/>
        <v>0</v>
      </c>
      <c r="EP58" s="210">
        <f t="shared" si="160"/>
        <v>0</v>
      </c>
      <c r="EQ58" s="210">
        <f t="shared" si="161"/>
        <v>0</v>
      </c>
      <c r="ER58" s="210">
        <f t="shared" si="162"/>
        <v>0</v>
      </c>
      <c r="ES58" s="210">
        <f t="shared" si="163"/>
        <v>0</v>
      </c>
      <c r="ET58" s="210">
        <f t="shared" si="164"/>
        <v>0</v>
      </c>
      <c r="EU58" s="210">
        <f t="shared" si="165"/>
        <v>0</v>
      </c>
      <c r="EV58" s="210">
        <f t="shared" si="166"/>
        <v>0</v>
      </c>
      <c r="EW58" s="210">
        <f t="shared" si="167"/>
        <v>0</v>
      </c>
      <c r="EX58" s="210">
        <f t="shared" si="168"/>
        <v>0</v>
      </c>
      <c r="EY58" s="210">
        <f t="shared" si="169"/>
        <v>0</v>
      </c>
      <c r="EZ58" s="210">
        <f t="shared" si="170"/>
        <v>0</v>
      </c>
      <c r="FA58" s="210">
        <f t="shared" si="171"/>
        <v>0</v>
      </c>
      <c r="FB58" s="210">
        <f t="shared" si="172"/>
        <v>0</v>
      </c>
      <c r="FC58" s="210">
        <f t="shared" si="173"/>
        <v>0</v>
      </c>
      <c r="FD58" s="210">
        <f t="shared" si="174"/>
        <v>0</v>
      </c>
      <c r="FE58" s="210">
        <f t="shared" si="175"/>
        <v>0</v>
      </c>
      <c r="FF58" s="210">
        <f t="shared" si="176"/>
        <v>0</v>
      </c>
      <c r="FG58" s="210">
        <f t="shared" si="177"/>
        <v>0</v>
      </c>
      <c r="FH58" s="210">
        <f t="shared" si="178"/>
        <v>0</v>
      </c>
      <c r="FI58" s="210">
        <f t="shared" si="179"/>
        <v>0</v>
      </c>
      <c r="FJ58" s="210">
        <f t="shared" si="180"/>
        <v>0</v>
      </c>
      <c r="FK58" s="210">
        <f t="shared" si="181"/>
        <v>0</v>
      </c>
      <c r="FL58" s="210">
        <f t="shared" si="182"/>
        <v>0</v>
      </c>
      <c r="FM58" s="210">
        <f t="shared" si="183"/>
        <v>0</v>
      </c>
      <c r="FN58" s="210">
        <f t="shared" si="184"/>
        <v>0</v>
      </c>
      <c r="FO58" s="210">
        <f t="shared" si="185"/>
        <v>0</v>
      </c>
      <c r="FP58" s="210">
        <f t="shared" si="186"/>
        <v>0</v>
      </c>
      <c r="FQ58" s="210">
        <f t="shared" si="187"/>
        <v>0</v>
      </c>
      <c r="FR58" s="210">
        <f t="shared" si="188"/>
        <v>0</v>
      </c>
      <c r="FS58" s="210">
        <f t="shared" si="189"/>
        <v>0</v>
      </c>
      <c r="FT58" s="210">
        <f t="shared" si="190"/>
        <v>0</v>
      </c>
      <c r="FU58" s="210">
        <f t="shared" si="191"/>
        <v>0</v>
      </c>
      <c r="FV58" s="210">
        <f t="shared" si="192"/>
        <v>0</v>
      </c>
      <c r="FW58" s="210">
        <f t="shared" si="193"/>
        <v>0</v>
      </c>
      <c r="FX58" s="210">
        <f t="shared" si="194"/>
        <v>0</v>
      </c>
      <c r="FY58" s="210">
        <f t="shared" si="195"/>
        <v>0</v>
      </c>
      <c r="FZ58" s="210">
        <f t="shared" si="196"/>
        <v>0</v>
      </c>
      <c r="GA58" s="210">
        <f t="shared" si="197"/>
        <v>0</v>
      </c>
      <c r="GB58" s="210">
        <f t="shared" si="198"/>
        <v>0</v>
      </c>
      <c r="GC58" s="210">
        <f t="shared" si="199"/>
        <v>0</v>
      </c>
      <c r="GD58" s="210">
        <f t="shared" si="200"/>
        <v>0</v>
      </c>
      <c r="GE58" s="210">
        <f t="shared" si="201"/>
        <v>0</v>
      </c>
      <c r="GF58" s="210">
        <f t="shared" si="202"/>
        <v>0</v>
      </c>
      <c r="GG58" s="210">
        <f t="shared" si="203"/>
        <v>0</v>
      </c>
      <c r="GH58" s="210">
        <f t="shared" si="204"/>
        <v>0</v>
      </c>
      <c r="GI58" s="210">
        <f t="shared" si="205"/>
        <v>0</v>
      </c>
      <c r="GJ58" s="210">
        <f t="shared" si="206"/>
        <v>0</v>
      </c>
      <c r="GK58" s="210">
        <f t="shared" si="207"/>
        <v>0</v>
      </c>
      <c r="GL58" s="210">
        <f t="shared" si="208"/>
        <v>0</v>
      </c>
      <c r="GM58" s="210">
        <f t="shared" si="209"/>
        <v>0</v>
      </c>
      <c r="GN58" s="210">
        <f t="shared" si="210"/>
        <v>0</v>
      </c>
      <c r="GO58" s="210">
        <f t="shared" si="211"/>
        <v>0</v>
      </c>
      <c r="GP58" s="210">
        <f t="shared" si="212"/>
        <v>0</v>
      </c>
      <c r="GQ58" s="210">
        <f t="shared" si="213"/>
        <v>0</v>
      </c>
      <c r="GR58" s="210">
        <f t="shared" si="214"/>
        <v>0</v>
      </c>
      <c r="GS58" s="210">
        <f t="shared" si="215"/>
        <v>0</v>
      </c>
      <c r="GT58" s="210">
        <f t="shared" si="216"/>
        <v>0</v>
      </c>
      <c r="GU58" s="210">
        <f t="shared" si="217"/>
        <v>0</v>
      </c>
      <c r="GV58" s="210">
        <f t="shared" si="218"/>
        <v>0</v>
      </c>
      <c r="GW58" s="59"/>
      <c r="GX58" s="69"/>
      <c r="GY58" s="69"/>
      <c r="GZ58" s="69"/>
      <c r="HA58" s="69"/>
      <c r="HB58" s="69"/>
    </row>
    <row r="59" spans="1:210" s="66" customFormat="1" ht="16.149999999999999" hidden="1" x14ac:dyDescent="0.35">
      <c r="A59" s="100"/>
      <c r="B59" s="241"/>
      <c r="C59" s="242"/>
      <c r="D59" s="242"/>
      <c r="E59" s="242"/>
      <c r="F59" s="242"/>
      <c r="G59" s="242"/>
      <c r="H59" s="242"/>
      <c r="I59" s="242"/>
      <c r="J59" s="242"/>
      <c r="K59" s="248"/>
      <c r="L59" s="243">
        <v>0</v>
      </c>
      <c r="M59" s="110">
        <v>0</v>
      </c>
      <c r="N59" s="110">
        <v>0</v>
      </c>
      <c r="O59" s="110">
        <v>0</v>
      </c>
      <c r="P59" s="110">
        <v>0</v>
      </c>
      <c r="Q59" s="110">
        <v>0</v>
      </c>
      <c r="R59" s="110">
        <v>0</v>
      </c>
      <c r="S59" s="110">
        <v>0</v>
      </c>
      <c r="T59" s="110">
        <v>0</v>
      </c>
      <c r="U59" s="110">
        <v>0</v>
      </c>
      <c r="V59" s="110">
        <v>0</v>
      </c>
      <c r="W59" s="110">
        <v>0</v>
      </c>
      <c r="X59" s="110">
        <v>0</v>
      </c>
      <c r="Y59" s="110">
        <v>0</v>
      </c>
      <c r="Z59" s="110">
        <v>0</v>
      </c>
      <c r="AA59" s="110">
        <v>0</v>
      </c>
      <c r="AB59" s="110">
        <v>0</v>
      </c>
      <c r="AC59" s="110">
        <v>0</v>
      </c>
      <c r="AD59" s="110">
        <v>0</v>
      </c>
      <c r="AE59" s="110">
        <v>0</v>
      </c>
      <c r="AF59" s="110">
        <v>0</v>
      </c>
      <c r="AG59" s="110">
        <v>0</v>
      </c>
      <c r="AH59" s="110">
        <v>0</v>
      </c>
      <c r="AI59" s="110">
        <v>0</v>
      </c>
      <c r="AJ59" s="110">
        <v>0</v>
      </c>
      <c r="AK59" s="110">
        <v>0</v>
      </c>
      <c r="AL59" s="110">
        <v>0</v>
      </c>
      <c r="AM59" s="110">
        <v>0</v>
      </c>
      <c r="AN59" s="110">
        <v>0</v>
      </c>
      <c r="AO59" s="110">
        <v>0</v>
      </c>
      <c r="AP59" s="110">
        <v>0</v>
      </c>
      <c r="AQ59" s="110">
        <v>0</v>
      </c>
      <c r="AR59" s="110">
        <v>0</v>
      </c>
      <c r="AS59" s="110">
        <v>0</v>
      </c>
      <c r="AT59" s="110">
        <v>0</v>
      </c>
      <c r="AU59" s="110">
        <v>0</v>
      </c>
      <c r="AV59" s="110">
        <v>0</v>
      </c>
      <c r="AW59" s="110">
        <v>0</v>
      </c>
      <c r="AX59" s="110">
        <v>0</v>
      </c>
      <c r="AY59" s="110">
        <v>0</v>
      </c>
      <c r="AZ59" s="110">
        <v>0</v>
      </c>
      <c r="BA59" s="110">
        <v>0</v>
      </c>
      <c r="BB59" s="110">
        <v>0</v>
      </c>
      <c r="BC59" s="110">
        <v>0</v>
      </c>
      <c r="BD59" s="110">
        <v>0</v>
      </c>
      <c r="BE59" s="110">
        <v>0</v>
      </c>
      <c r="BF59" s="110">
        <v>0</v>
      </c>
      <c r="BG59" s="110">
        <v>0</v>
      </c>
      <c r="BH59" s="110">
        <v>0</v>
      </c>
      <c r="BI59" s="110">
        <v>0</v>
      </c>
      <c r="BJ59" s="110">
        <v>0</v>
      </c>
      <c r="BK59" s="110">
        <v>0</v>
      </c>
      <c r="BL59" s="110">
        <v>0</v>
      </c>
      <c r="BM59" s="110">
        <v>0</v>
      </c>
      <c r="BN59" s="110">
        <v>0</v>
      </c>
      <c r="BO59" s="110">
        <v>0</v>
      </c>
      <c r="BP59" s="110">
        <v>0</v>
      </c>
      <c r="BQ59" s="110">
        <v>0</v>
      </c>
      <c r="BR59" s="110">
        <v>0</v>
      </c>
      <c r="BS59" s="110">
        <v>0</v>
      </c>
      <c r="BT59" s="110">
        <v>0</v>
      </c>
      <c r="BU59" s="110">
        <v>0</v>
      </c>
      <c r="BV59" s="110">
        <v>0</v>
      </c>
      <c r="BW59" s="110">
        <v>0</v>
      </c>
      <c r="BX59" s="110">
        <v>0</v>
      </c>
      <c r="BY59" s="110">
        <v>0</v>
      </c>
      <c r="BZ59" s="110">
        <v>0</v>
      </c>
      <c r="CA59" s="110">
        <v>0</v>
      </c>
      <c r="CB59" s="110">
        <v>0</v>
      </c>
      <c r="CC59" s="110">
        <v>0</v>
      </c>
      <c r="CD59" s="110">
        <v>0</v>
      </c>
      <c r="CE59" s="110">
        <v>0</v>
      </c>
      <c r="CF59" s="110">
        <v>0</v>
      </c>
      <c r="CG59" s="110">
        <v>0</v>
      </c>
      <c r="CH59" s="110">
        <v>0</v>
      </c>
      <c r="CI59" s="110">
        <v>0</v>
      </c>
      <c r="CJ59" s="110">
        <v>0</v>
      </c>
      <c r="CK59" s="110">
        <v>0</v>
      </c>
      <c r="CL59" s="110">
        <v>0</v>
      </c>
      <c r="CM59" s="110">
        <v>0</v>
      </c>
      <c r="CN59" s="110">
        <v>0</v>
      </c>
      <c r="CO59" s="110">
        <v>0</v>
      </c>
      <c r="CP59" s="110">
        <v>0</v>
      </c>
      <c r="CQ59" s="110">
        <v>0</v>
      </c>
      <c r="CR59" s="110">
        <v>0</v>
      </c>
      <c r="CS59" s="110">
        <v>0</v>
      </c>
      <c r="CT59" s="110">
        <v>0</v>
      </c>
      <c r="CU59" s="110">
        <v>0</v>
      </c>
      <c r="CV59" s="110">
        <v>0</v>
      </c>
      <c r="CW59" s="111">
        <v>0</v>
      </c>
      <c r="CX59" s="120">
        <f t="shared" si="116"/>
        <v>0</v>
      </c>
      <c r="CY59" s="120">
        <f t="shared" si="219"/>
        <v>0</v>
      </c>
      <c r="CZ59" s="58">
        <v>0</v>
      </c>
      <c r="DA59" s="210">
        <f t="shared" si="119"/>
        <v>0</v>
      </c>
      <c r="DB59" s="210">
        <f t="shared" si="120"/>
        <v>0</v>
      </c>
      <c r="DC59" s="210">
        <f t="shared" si="121"/>
        <v>0</v>
      </c>
      <c r="DD59" s="210">
        <f t="shared" si="122"/>
        <v>0</v>
      </c>
      <c r="DE59" s="210">
        <f t="shared" si="123"/>
        <v>0</v>
      </c>
      <c r="DF59" s="210">
        <f t="shared" si="124"/>
        <v>0</v>
      </c>
      <c r="DG59" s="210">
        <f t="shared" si="125"/>
        <v>0</v>
      </c>
      <c r="DH59" s="210">
        <f t="shared" si="126"/>
        <v>0</v>
      </c>
      <c r="DI59" s="210">
        <f t="shared" si="127"/>
        <v>0</v>
      </c>
      <c r="DJ59" s="210">
        <f t="shared" si="128"/>
        <v>0</v>
      </c>
      <c r="DK59" s="210">
        <f t="shared" si="129"/>
        <v>0</v>
      </c>
      <c r="DL59" s="210">
        <f t="shared" si="130"/>
        <v>0</v>
      </c>
      <c r="DM59" s="210">
        <f t="shared" si="131"/>
        <v>0</v>
      </c>
      <c r="DN59" s="210">
        <f t="shared" si="132"/>
        <v>0</v>
      </c>
      <c r="DO59" s="210">
        <f t="shared" si="133"/>
        <v>0</v>
      </c>
      <c r="DP59" s="210">
        <f t="shared" si="134"/>
        <v>0</v>
      </c>
      <c r="DQ59" s="210">
        <f t="shared" si="135"/>
        <v>0</v>
      </c>
      <c r="DR59" s="210">
        <f t="shared" si="136"/>
        <v>0</v>
      </c>
      <c r="DS59" s="210">
        <f t="shared" si="137"/>
        <v>0</v>
      </c>
      <c r="DT59" s="210">
        <f t="shared" si="138"/>
        <v>0</v>
      </c>
      <c r="DU59" s="210">
        <f t="shared" si="139"/>
        <v>0</v>
      </c>
      <c r="DV59" s="210">
        <f t="shared" si="140"/>
        <v>0</v>
      </c>
      <c r="DW59" s="210">
        <f t="shared" si="141"/>
        <v>0</v>
      </c>
      <c r="DX59" s="210">
        <f t="shared" si="142"/>
        <v>0</v>
      </c>
      <c r="DY59" s="210">
        <f t="shared" si="143"/>
        <v>0</v>
      </c>
      <c r="DZ59" s="210">
        <f t="shared" si="144"/>
        <v>0</v>
      </c>
      <c r="EA59" s="210">
        <f t="shared" si="145"/>
        <v>0</v>
      </c>
      <c r="EB59" s="210">
        <f t="shared" si="146"/>
        <v>0</v>
      </c>
      <c r="EC59" s="210">
        <f t="shared" si="147"/>
        <v>0</v>
      </c>
      <c r="ED59" s="210">
        <f t="shared" si="148"/>
        <v>0</v>
      </c>
      <c r="EE59" s="210">
        <f t="shared" si="149"/>
        <v>0</v>
      </c>
      <c r="EF59" s="210">
        <f t="shared" si="150"/>
        <v>0</v>
      </c>
      <c r="EG59" s="210">
        <f t="shared" si="151"/>
        <v>0</v>
      </c>
      <c r="EH59" s="210">
        <f t="shared" si="152"/>
        <v>0</v>
      </c>
      <c r="EI59" s="210">
        <f t="shared" si="153"/>
        <v>0</v>
      </c>
      <c r="EJ59" s="210">
        <f t="shared" si="154"/>
        <v>0</v>
      </c>
      <c r="EK59" s="210">
        <f t="shared" si="155"/>
        <v>0</v>
      </c>
      <c r="EL59" s="210">
        <f t="shared" si="156"/>
        <v>0</v>
      </c>
      <c r="EM59" s="210">
        <f t="shared" si="157"/>
        <v>0</v>
      </c>
      <c r="EN59" s="210">
        <f t="shared" si="158"/>
        <v>0</v>
      </c>
      <c r="EO59" s="210">
        <f t="shared" si="159"/>
        <v>0</v>
      </c>
      <c r="EP59" s="210">
        <f t="shared" si="160"/>
        <v>0</v>
      </c>
      <c r="EQ59" s="210">
        <f t="shared" si="161"/>
        <v>0</v>
      </c>
      <c r="ER59" s="210">
        <f t="shared" si="162"/>
        <v>0</v>
      </c>
      <c r="ES59" s="210">
        <f t="shared" si="163"/>
        <v>0</v>
      </c>
      <c r="ET59" s="210">
        <f t="shared" si="164"/>
        <v>0</v>
      </c>
      <c r="EU59" s="210">
        <f t="shared" si="165"/>
        <v>0</v>
      </c>
      <c r="EV59" s="210">
        <f t="shared" si="166"/>
        <v>0</v>
      </c>
      <c r="EW59" s="210">
        <f t="shared" si="167"/>
        <v>0</v>
      </c>
      <c r="EX59" s="210">
        <f t="shared" si="168"/>
        <v>0</v>
      </c>
      <c r="EY59" s="210">
        <f t="shared" si="169"/>
        <v>0</v>
      </c>
      <c r="EZ59" s="210">
        <f t="shared" si="170"/>
        <v>0</v>
      </c>
      <c r="FA59" s="210">
        <f t="shared" si="171"/>
        <v>0</v>
      </c>
      <c r="FB59" s="210">
        <f t="shared" si="172"/>
        <v>0</v>
      </c>
      <c r="FC59" s="210">
        <f t="shared" si="173"/>
        <v>0</v>
      </c>
      <c r="FD59" s="210">
        <f t="shared" si="174"/>
        <v>0</v>
      </c>
      <c r="FE59" s="210">
        <f t="shared" si="175"/>
        <v>0</v>
      </c>
      <c r="FF59" s="210">
        <f t="shared" si="176"/>
        <v>0</v>
      </c>
      <c r="FG59" s="210">
        <f t="shared" si="177"/>
        <v>0</v>
      </c>
      <c r="FH59" s="210">
        <f t="shared" si="178"/>
        <v>0</v>
      </c>
      <c r="FI59" s="210">
        <f t="shared" si="179"/>
        <v>0</v>
      </c>
      <c r="FJ59" s="210">
        <f t="shared" si="180"/>
        <v>0</v>
      </c>
      <c r="FK59" s="210">
        <f t="shared" si="181"/>
        <v>0</v>
      </c>
      <c r="FL59" s="210">
        <f t="shared" si="182"/>
        <v>0</v>
      </c>
      <c r="FM59" s="210">
        <f t="shared" si="183"/>
        <v>0</v>
      </c>
      <c r="FN59" s="210">
        <f t="shared" si="184"/>
        <v>0</v>
      </c>
      <c r="FO59" s="210">
        <f t="shared" si="185"/>
        <v>0</v>
      </c>
      <c r="FP59" s="210">
        <f t="shared" si="186"/>
        <v>0</v>
      </c>
      <c r="FQ59" s="210">
        <f t="shared" si="187"/>
        <v>0</v>
      </c>
      <c r="FR59" s="210">
        <f t="shared" si="188"/>
        <v>0</v>
      </c>
      <c r="FS59" s="210">
        <f t="shared" si="189"/>
        <v>0</v>
      </c>
      <c r="FT59" s="210">
        <f t="shared" si="190"/>
        <v>0</v>
      </c>
      <c r="FU59" s="210">
        <f t="shared" si="191"/>
        <v>0</v>
      </c>
      <c r="FV59" s="210">
        <f t="shared" si="192"/>
        <v>0</v>
      </c>
      <c r="FW59" s="210">
        <f t="shared" si="193"/>
        <v>0</v>
      </c>
      <c r="FX59" s="210">
        <f t="shared" si="194"/>
        <v>0</v>
      </c>
      <c r="FY59" s="210">
        <f t="shared" si="195"/>
        <v>0</v>
      </c>
      <c r="FZ59" s="210">
        <f t="shared" si="196"/>
        <v>0</v>
      </c>
      <c r="GA59" s="210">
        <f t="shared" si="197"/>
        <v>0</v>
      </c>
      <c r="GB59" s="210">
        <f t="shared" si="198"/>
        <v>0</v>
      </c>
      <c r="GC59" s="210">
        <f t="shared" si="199"/>
        <v>0</v>
      </c>
      <c r="GD59" s="210">
        <f t="shared" si="200"/>
        <v>0</v>
      </c>
      <c r="GE59" s="210">
        <f t="shared" si="201"/>
        <v>0</v>
      </c>
      <c r="GF59" s="210">
        <f t="shared" si="202"/>
        <v>0</v>
      </c>
      <c r="GG59" s="210">
        <f t="shared" si="203"/>
        <v>0</v>
      </c>
      <c r="GH59" s="210">
        <f t="shared" si="204"/>
        <v>0</v>
      </c>
      <c r="GI59" s="210">
        <f t="shared" si="205"/>
        <v>0</v>
      </c>
      <c r="GJ59" s="210">
        <f t="shared" si="206"/>
        <v>0</v>
      </c>
      <c r="GK59" s="210">
        <f t="shared" si="207"/>
        <v>0</v>
      </c>
      <c r="GL59" s="210">
        <f t="shared" si="208"/>
        <v>0</v>
      </c>
      <c r="GM59" s="210">
        <f t="shared" si="209"/>
        <v>0</v>
      </c>
      <c r="GN59" s="210">
        <f t="shared" si="210"/>
        <v>0</v>
      </c>
      <c r="GO59" s="210">
        <f t="shared" si="211"/>
        <v>0</v>
      </c>
      <c r="GP59" s="210">
        <f t="shared" si="212"/>
        <v>0</v>
      </c>
      <c r="GQ59" s="210">
        <f t="shared" si="213"/>
        <v>0</v>
      </c>
      <c r="GR59" s="210">
        <f t="shared" si="214"/>
        <v>0</v>
      </c>
      <c r="GS59" s="210">
        <f t="shared" si="215"/>
        <v>0</v>
      </c>
      <c r="GT59" s="210">
        <f t="shared" si="216"/>
        <v>0</v>
      </c>
      <c r="GU59" s="210">
        <f t="shared" si="217"/>
        <v>0</v>
      </c>
      <c r="GV59" s="210">
        <f t="shared" si="218"/>
        <v>0</v>
      </c>
      <c r="GW59" s="59"/>
      <c r="GX59" s="69"/>
      <c r="GY59" s="69"/>
      <c r="GZ59" s="69"/>
      <c r="HA59" s="69"/>
      <c r="HB59" s="69"/>
    </row>
    <row r="60" spans="1:210" s="66" customFormat="1" ht="16.899999999999999" hidden="1" thickBot="1" x14ac:dyDescent="0.4">
      <c r="A60" s="101"/>
      <c r="B60" s="244"/>
      <c r="C60" s="245"/>
      <c r="D60" s="245"/>
      <c r="E60" s="245"/>
      <c r="F60" s="245"/>
      <c r="G60" s="245"/>
      <c r="H60" s="245"/>
      <c r="I60" s="245"/>
      <c r="J60" s="245"/>
      <c r="K60" s="246"/>
      <c r="L60" s="247">
        <v>0</v>
      </c>
      <c r="M60" s="115">
        <v>0</v>
      </c>
      <c r="N60" s="115">
        <v>0</v>
      </c>
      <c r="O60" s="115">
        <v>0</v>
      </c>
      <c r="P60" s="115">
        <v>0</v>
      </c>
      <c r="Q60" s="115">
        <v>0</v>
      </c>
      <c r="R60" s="115">
        <v>0</v>
      </c>
      <c r="S60" s="115">
        <v>0</v>
      </c>
      <c r="T60" s="115">
        <v>0</v>
      </c>
      <c r="U60" s="115">
        <v>0</v>
      </c>
      <c r="V60" s="115">
        <v>0</v>
      </c>
      <c r="W60" s="115">
        <v>0</v>
      </c>
      <c r="X60" s="115">
        <v>0</v>
      </c>
      <c r="Y60" s="115">
        <v>0</v>
      </c>
      <c r="Z60" s="115">
        <v>0</v>
      </c>
      <c r="AA60" s="115">
        <v>0</v>
      </c>
      <c r="AB60" s="115">
        <v>0</v>
      </c>
      <c r="AC60" s="115">
        <v>0</v>
      </c>
      <c r="AD60" s="115">
        <v>0</v>
      </c>
      <c r="AE60" s="115">
        <v>0</v>
      </c>
      <c r="AF60" s="115">
        <v>0</v>
      </c>
      <c r="AG60" s="115">
        <v>0</v>
      </c>
      <c r="AH60" s="115">
        <v>0</v>
      </c>
      <c r="AI60" s="115">
        <v>0</v>
      </c>
      <c r="AJ60" s="115">
        <v>0</v>
      </c>
      <c r="AK60" s="115">
        <v>0</v>
      </c>
      <c r="AL60" s="115">
        <v>0</v>
      </c>
      <c r="AM60" s="115">
        <v>0</v>
      </c>
      <c r="AN60" s="115">
        <v>0</v>
      </c>
      <c r="AO60" s="115">
        <v>0</v>
      </c>
      <c r="AP60" s="115">
        <v>0</v>
      </c>
      <c r="AQ60" s="115">
        <v>0</v>
      </c>
      <c r="AR60" s="115">
        <v>0</v>
      </c>
      <c r="AS60" s="115">
        <v>0</v>
      </c>
      <c r="AT60" s="115">
        <v>0</v>
      </c>
      <c r="AU60" s="115">
        <v>0</v>
      </c>
      <c r="AV60" s="115">
        <v>0</v>
      </c>
      <c r="AW60" s="115">
        <v>0</v>
      </c>
      <c r="AX60" s="115">
        <v>0</v>
      </c>
      <c r="AY60" s="115">
        <v>0</v>
      </c>
      <c r="AZ60" s="115">
        <v>0</v>
      </c>
      <c r="BA60" s="115">
        <v>0</v>
      </c>
      <c r="BB60" s="115">
        <v>0</v>
      </c>
      <c r="BC60" s="115">
        <v>0</v>
      </c>
      <c r="BD60" s="115">
        <v>0</v>
      </c>
      <c r="BE60" s="115">
        <v>0</v>
      </c>
      <c r="BF60" s="115">
        <v>0</v>
      </c>
      <c r="BG60" s="115">
        <v>0</v>
      </c>
      <c r="BH60" s="115">
        <v>0</v>
      </c>
      <c r="BI60" s="115">
        <v>0</v>
      </c>
      <c r="BJ60" s="115">
        <v>0</v>
      </c>
      <c r="BK60" s="115">
        <v>0</v>
      </c>
      <c r="BL60" s="115">
        <v>0</v>
      </c>
      <c r="BM60" s="115">
        <v>0</v>
      </c>
      <c r="BN60" s="115">
        <v>0</v>
      </c>
      <c r="BO60" s="115">
        <v>0</v>
      </c>
      <c r="BP60" s="115">
        <v>0</v>
      </c>
      <c r="BQ60" s="115">
        <v>0</v>
      </c>
      <c r="BR60" s="115">
        <v>0</v>
      </c>
      <c r="BS60" s="115">
        <v>0</v>
      </c>
      <c r="BT60" s="115">
        <v>0</v>
      </c>
      <c r="BU60" s="115">
        <v>0</v>
      </c>
      <c r="BV60" s="115">
        <v>0</v>
      </c>
      <c r="BW60" s="115">
        <v>0</v>
      </c>
      <c r="BX60" s="115">
        <v>0</v>
      </c>
      <c r="BY60" s="115">
        <v>0</v>
      </c>
      <c r="BZ60" s="115">
        <v>0</v>
      </c>
      <c r="CA60" s="115">
        <v>0</v>
      </c>
      <c r="CB60" s="115">
        <v>0</v>
      </c>
      <c r="CC60" s="115">
        <v>0</v>
      </c>
      <c r="CD60" s="115">
        <v>0</v>
      </c>
      <c r="CE60" s="115">
        <v>0</v>
      </c>
      <c r="CF60" s="115">
        <v>0</v>
      </c>
      <c r="CG60" s="115">
        <v>0</v>
      </c>
      <c r="CH60" s="115">
        <v>0</v>
      </c>
      <c r="CI60" s="115">
        <v>0</v>
      </c>
      <c r="CJ60" s="115">
        <v>0</v>
      </c>
      <c r="CK60" s="115">
        <v>0</v>
      </c>
      <c r="CL60" s="115">
        <v>0</v>
      </c>
      <c r="CM60" s="115">
        <v>0</v>
      </c>
      <c r="CN60" s="115">
        <v>0</v>
      </c>
      <c r="CO60" s="115">
        <v>0</v>
      </c>
      <c r="CP60" s="115">
        <v>0</v>
      </c>
      <c r="CQ60" s="115">
        <v>0</v>
      </c>
      <c r="CR60" s="115">
        <v>0</v>
      </c>
      <c r="CS60" s="115">
        <v>0</v>
      </c>
      <c r="CT60" s="115">
        <v>0</v>
      </c>
      <c r="CU60" s="115">
        <v>0</v>
      </c>
      <c r="CV60" s="115">
        <v>0</v>
      </c>
      <c r="CW60" s="116">
        <v>0</v>
      </c>
      <c r="CX60" s="121">
        <f t="shared" si="116"/>
        <v>0</v>
      </c>
      <c r="CY60" s="121">
        <f t="shared" si="219"/>
        <v>0</v>
      </c>
      <c r="CZ60" s="58">
        <v>0</v>
      </c>
      <c r="DA60" s="210">
        <f t="shared" si="119"/>
        <v>0</v>
      </c>
      <c r="DB60" s="210">
        <f t="shared" si="120"/>
        <v>0</v>
      </c>
      <c r="DC60" s="210">
        <f t="shared" si="121"/>
        <v>0</v>
      </c>
      <c r="DD60" s="210">
        <f t="shared" si="122"/>
        <v>0</v>
      </c>
      <c r="DE60" s="210">
        <f t="shared" si="123"/>
        <v>0</v>
      </c>
      <c r="DF60" s="210">
        <f t="shared" si="124"/>
        <v>0</v>
      </c>
      <c r="DG60" s="210">
        <f t="shared" si="125"/>
        <v>0</v>
      </c>
      <c r="DH60" s="210">
        <f t="shared" si="126"/>
        <v>0</v>
      </c>
      <c r="DI60" s="210">
        <f t="shared" si="127"/>
        <v>0</v>
      </c>
      <c r="DJ60" s="210">
        <f t="shared" si="128"/>
        <v>0</v>
      </c>
      <c r="DK60" s="210">
        <f t="shared" si="129"/>
        <v>0</v>
      </c>
      <c r="DL60" s="210">
        <f t="shared" si="130"/>
        <v>0</v>
      </c>
      <c r="DM60" s="210">
        <f t="shared" si="131"/>
        <v>0</v>
      </c>
      <c r="DN60" s="210">
        <f t="shared" si="132"/>
        <v>0</v>
      </c>
      <c r="DO60" s="210">
        <f t="shared" si="133"/>
        <v>0</v>
      </c>
      <c r="DP60" s="210">
        <f t="shared" si="134"/>
        <v>0</v>
      </c>
      <c r="DQ60" s="210">
        <f t="shared" si="135"/>
        <v>0</v>
      </c>
      <c r="DR60" s="210">
        <f t="shared" si="136"/>
        <v>0</v>
      </c>
      <c r="DS60" s="210">
        <f t="shared" si="137"/>
        <v>0</v>
      </c>
      <c r="DT60" s="210">
        <f t="shared" si="138"/>
        <v>0</v>
      </c>
      <c r="DU60" s="210">
        <f t="shared" si="139"/>
        <v>0</v>
      </c>
      <c r="DV60" s="210">
        <f t="shared" si="140"/>
        <v>0</v>
      </c>
      <c r="DW60" s="210">
        <f t="shared" si="141"/>
        <v>0</v>
      </c>
      <c r="DX60" s="210">
        <f t="shared" si="142"/>
        <v>0</v>
      </c>
      <c r="DY60" s="210">
        <f t="shared" si="143"/>
        <v>0</v>
      </c>
      <c r="DZ60" s="210">
        <f t="shared" si="144"/>
        <v>0</v>
      </c>
      <c r="EA60" s="210">
        <f t="shared" si="145"/>
        <v>0</v>
      </c>
      <c r="EB60" s="210">
        <f t="shared" si="146"/>
        <v>0</v>
      </c>
      <c r="EC60" s="210">
        <f t="shared" si="147"/>
        <v>0</v>
      </c>
      <c r="ED60" s="210">
        <f t="shared" si="148"/>
        <v>0</v>
      </c>
      <c r="EE60" s="210">
        <f t="shared" si="149"/>
        <v>0</v>
      </c>
      <c r="EF60" s="210">
        <f t="shared" si="150"/>
        <v>0</v>
      </c>
      <c r="EG60" s="210">
        <f t="shared" si="151"/>
        <v>0</v>
      </c>
      <c r="EH60" s="210">
        <f t="shared" si="152"/>
        <v>0</v>
      </c>
      <c r="EI60" s="210">
        <f t="shared" si="153"/>
        <v>0</v>
      </c>
      <c r="EJ60" s="210">
        <f t="shared" si="154"/>
        <v>0</v>
      </c>
      <c r="EK60" s="210">
        <f t="shared" si="155"/>
        <v>0</v>
      </c>
      <c r="EL60" s="210">
        <f t="shared" si="156"/>
        <v>0</v>
      </c>
      <c r="EM60" s="210">
        <f t="shared" si="157"/>
        <v>0</v>
      </c>
      <c r="EN60" s="210">
        <f t="shared" si="158"/>
        <v>0</v>
      </c>
      <c r="EO60" s="210">
        <f t="shared" si="159"/>
        <v>0</v>
      </c>
      <c r="EP60" s="210">
        <f t="shared" si="160"/>
        <v>0</v>
      </c>
      <c r="EQ60" s="210">
        <f t="shared" si="161"/>
        <v>0</v>
      </c>
      <c r="ER60" s="210">
        <f t="shared" si="162"/>
        <v>0</v>
      </c>
      <c r="ES60" s="210">
        <f t="shared" si="163"/>
        <v>0</v>
      </c>
      <c r="ET60" s="210">
        <f t="shared" si="164"/>
        <v>0</v>
      </c>
      <c r="EU60" s="210">
        <f t="shared" si="165"/>
        <v>0</v>
      </c>
      <c r="EV60" s="210">
        <f t="shared" si="166"/>
        <v>0</v>
      </c>
      <c r="EW60" s="210">
        <f t="shared" si="167"/>
        <v>0</v>
      </c>
      <c r="EX60" s="210">
        <f t="shared" si="168"/>
        <v>0</v>
      </c>
      <c r="EY60" s="210">
        <f t="shared" si="169"/>
        <v>0</v>
      </c>
      <c r="EZ60" s="210">
        <f t="shared" si="170"/>
        <v>0</v>
      </c>
      <c r="FA60" s="210">
        <f t="shared" si="171"/>
        <v>0</v>
      </c>
      <c r="FB60" s="210">
        <f t="shared" si="172"/>
        <v>0</v>
      </c>
      <c r="FC60" s="210">
        <f t="shared" si="173"/>
        <v>0</v>
      </c>
      <c r="FD60" s="210">
        <f t="shared" si="174"/>
        <v>0</v>
      </c>
      <c r="FE60" s="210">
        <f t="shared" si="175"/>
        <v>0</v>
      </c>
      <c r="FF60" s="210">
        <f t="shared" si="176"/>
        <v>0</v>
      </c>
      <c r="FG60" s="210">
        <f t="shared" si="177"/>
        <v>0</v>
      </c>
      <c r="FH60" s="210">
        <f t="shared" si="178"/>
        <v>0</v>
      </c>
      <c r="FI60" s="210">
        <f t="shared" si="179"/>
        <v>0</v>
      </c>
      <c r="FJ60" s="210">
        <f t="shared" si="180"/>
        <v>0</v>
      </c>
      <c r="FK60" s="210">
        <f t="shared" si="181"/>
        <v>0</v>
      </c>
      <c r="FL60" s="210">
        <f t="shared" si="182"/>
        <v>0</v>
      </c>
      <c r="FM60" s="210">
        <f t="shared" si="183"/>
        <v>0</v>
      </c>
      <c r="FN60" s="210">
        <f t="shared" si="184"/>
        <v>0</v>
      </c>
      <c r="FO60" s="210">
        <f t="shared" si="185"/>
        <v>0</v>
      </c>
      <c r="FP60" s="210">
        <f t="shared" si="186"/>
        <v>0</v>
      </c>
      <c r="FQ60" s="210">
        <f t="shared" si="187"/>
        <v>0</v>
      </c>
      <c r="FR60" s="210">
        <f t="shared" si="188"/>
        <v>0</v>
      </c>
      <c r="FS60" s="210">
        <f t="shared" si="189"/>
        <v>0</v>
      </c>
      <c r="FT60" s="210">
        <f t="shared" si="190"/>
        <v>0</v>
      </c>
      <c r="FU60" s="210">
        <f t="shared" si="191"/>
        <v>0</v>
      </c>
      <c r="FV60" s="210">
        <f t="shared" si="192"/>
        <v>0</v>
      </c>
      <c r="FW60" s="210">
        <f t="shared" si="193"/>
        <v>0</v>
      </c>
      <c r="FX60" s="210">
        <f t="shared" si="194"/>
        <v>0</v>
      </c>
      <c r="FY60" s="210">
        <f t="shared" si="195"/>
        <v>0</v>
      </c>
      <c r="FZ60" s="210">
        <f t="shared" si="196"/>
        <v>0</v>
      </c>
      <c r="GA60" s="210">
        <f t="shared" si="197"/>
        <v>0</v>
      </c>
      <c r="GB60" s="210">
        <f t="shared" si="198"/>
        <v>0</v>
      </c>
      <c r="GC60" s="210">
        <f t="shared" si="199"/>
        <v>0</v>
      </c>
      <c r="GD60" s="210">
        <f t="shared" si="200"/>
        <v>0</v>
      </c>
      <c r="GE60" s="210">
        <f t="shared" si="201"/>
        <v>0</v>
      </c>
      <c r="GF60" s="210">
        <f t="shared" si="202"/>
        <v>0</v>
      </c>
      <c r="GG60" s="210">
        <f t="shared" si="203"/>
        <v>0</v>
      </c>
      <c r="GH60" s="210">
        <f t="shared" si="204"/>
        <v>0</v>
      </c>
      <c r="GI60" s="210">
        <f t="shared" si="205"/>
        <v>0</v>
      </c>
      <c r="GJ60" s="210">
        <f t="shared" si="206"/>
        <v>0</v>
      </c>
      <c r="GK60" s="210">
        <f t="shared" si="207"/>
        <v>0</v>
      </c>
      <c r="GL60" s="210">
        <f t="shared" si="208"/>
        <v>0</v>
      </c>
      <c r="GM60" s="210">
        <f t="shared" si="209"/>
        <v>0</v>
      </c>
      <c r="GN60" s="210">
        <f t="shared" si="210"/>
        <v>0</v>
      </c>
      <c r="GO60" s="210">
        <f t="shared" si="211"/>
        <v>0</v>
      </c>
      <c r="GP60" s="210">
        <f t="shared" si="212"/>
        <v>0</v>
      </c>
      <c r="GQ60" s="210">
        <f t="shared" si="213"/>
        <v>0</v>
      </c>
      <c r="GR60" s="210">
        <f t="shared" si="214"/>
        <v>0</v>
      </c>
      <c r="GS60" s="210">
        <f t="shared" si="215"/>
        <v>0</v>
      </c>
      <c r="GT60" s="210">
        <f t="shared" si="216"/>
        <v>0</v>
      </c>
      <c r="GU60" s="210">
        <f t="shared" si="217"/>
        <v>0</v>
      </c>
      <c r="GV60" s="210">
        <f t="shared" si="218"/>
        <v>0</v>
      </c>
      <c r="GW60" s="59"/>
      <c r="GX60" s="69"/>
      <c r="GY60" s="69"/>
      <c r="GZ60" s="69"/>
      <c r="HA60" s="69"/>
      <c r="HB60" s="69"/>
    </row>
    <row r="61" spans="1:210" s="66" customFormat="1" ht="16.149999999999999" outlineLevel="1" x14ac:dyDescent="0.35">
      <c r="A61" s="107" t="s">
        <v>92</v>
      </c>
      <c r="B61" s="241"/>
      <c r="C61" s="242"/>
      <c r="D61" s="242"/>
      <c r="E61" s="242"/>
      <c r="F61" s="242"/>
      <c r="G61" s="242"/>
      <c r="H61" s="242"/>
      <c r="I61" s="242"/>
      <c r="J61" s="242"/>
      <c r="K61" s="248"/>
      <c r="L61" s="243">
        <v>0</v>
      </c>
      <c r="M61" s="110">
        <v>0</v>
      </c>
      <c r="N61" s="110">
        <v>0</v>
      </c>
      <c r="O61" s="110">
        <v>0</v>
      </c>
      <c r="P61" s="110">
        <v>0</v>
      </c>
      <c r="Q61" s="110">
        <v>0</v>
      </c>
      <c r="R61" s="110">
        <v>0</v>
      </c>
      <c r="S61" s="110">
        <v>0</v>
      </c>
      <c r="T61" s="110">
        <v>0</v>
      </c>
      <c r="U61" s="110">
        <v>0</v>
      </c>
      <c r="V61" s="110">
        <v>0</v>
      </c>
      <c r="W61" s="110">
        <v>0</v>
      </c>
      <c r="X61" s="110">
        <v>0</v>
      </c>
      <c r="Y61" s="110">
        <v>0</v>
      </c>
      <c r="Z61" s="110">
        <v>0</v>
      </c>
      <c r="AA61" s="110">
        <v>0</v>
      </c>
      <c r="AB61" s="110">
        <v>0</v>
      </c>
      <c r="AC61" s="110">
        <v>0</v>
      </c>
      <c r="AD61" s="110">
        <v>0</v>
      </c>
      <c r="AE61" s="110">
        <v>0</v>
      </c>
      <c r="AF61" s="110">
        <v>0</v>
      </c>
      <c r="AG61" s="110">
        <v>0</v>
      </c>
      <c r="AH61" s="110">
        <v>0</v>
      </c>
      <c r="AI61" s="110">
        <v>0</v>
      </c>
      <c r="AJ61" s="110">
        <v>0</v>
      </c>
      <c r="AK61" s="110">
        <v>0</v>
      </c>
      <c r="AL61" s="110">
        <v>0</v>
      </c>
      <c r="AM61" s="110">
        <v>0</v>
      </c>
      <c r="AN61" s="110">
        <v>0</v>
      </c>
      <c r="AO61" s="110">
        <v>0</v>
      </c>
      <c r="AP61" s="110">
        <v>0</v>
      </c>
      <c r="AQ61" s="110">
        <v>0</v>
      </c>
      <c r="AR61" s="110">
        <v>0</v>
      </c>
      <c r="AS61" s="110">
        <v>0</v>
      </c>
      <c r="AT61" s="110">
        <v>0</v>
      </c>
      <c r="AU61" s="110">
        <v>0</v>
      </c>
      <c r="AV61" s="110">
        <v>0</v>
      </c>
      <c r="AW61" s="110">
        <v>0</v>
      </c>
      <c r="AX61" s="110">
        <v>0</v>
      </c>
      <c r="AY61" s="110">
        <v>0</v>
      </c>
      <c r="AZ61" s="110">
        <v>0</v>
      </c>
      <c r="BA61" s="110">
        <v>0</v>
      </c>
      <c r="BB61" s="110">
        <v>0</v>
      </c>
      <c r="BC61" s="110">
        <v>0</v>
      </c>
      <c r="BD61" s="110">
        <v>0</v>
      </c>
      <c r="BE61" s="110">
        <v>0</v>
      </c>
      <c r="BF61" s="110">
        <v>0</v>
      </c>
      <c r="BG61" s="110">
        <v>0</v>
      </c>
      <c r="BH61" s="110">
        <v>0</v>
      </c>
      <c r="BI61" s="110">
        <v>0</v>
      </c>
      <c r="BJ61" s="110">
        <v>0</v>
      </c>
      <c r="BK61" s="110">
        <v>0</v>
      </c>
      <c r="BL61" s="110">
        <v>0</v>
      </c>
      <c r="BM61" s="110">
        <v>0</v>
      </c>
      <c r="BN61" s="110">
        <v>0</v>
      </c>
      <c r="BO61" s="110">
        <v>0</v>
      </c>
      <c r="BP61" s="110">
        <v>0</v>
      </c>
      <c r="BQ61" s="110">
        <v>0</v>
      </c>
      <c r="BR61" s="110">
        <v>0</v>
      </c>
      <c r="BS61" s="110">
        <v>0</v>
      </c>
      <c r="BT61" s="110">
        <v>0</v>
      </c>
      <c r="BU61" s="110">
        <v>0</v>
      </c>
      <c r="BV61" s="110">
        <v>0</v>
      </c>
      <c r="BW61" s="110">
        <v>0</v>
      </c>
      <c r="BX61" s="110">
        <v>0</v>
      </c>
      <c r="BY61" s="110">
        <v>0</v>
      </c>
      <c r="BZ61" s="110">
        <v>0</v>
      </c>
      <c r="CA61" s="110">
        <v>0</v>
      </c>
      <c r="CB61" s="110">
        <v>0</v>
      </c>
      <c r="CC61" s="110">
        <v>0</v>
      </c>
      <c r="CD61" s="110">
        <v>0</v>
      </c>
      <c r="CE61" s="110">
        <v>0</v>
      </c>
      <c r="CF61" s="110">
        <v>0</v>
      </c>
      <c r="CG61" s="110">
        <v>0</v>
      </c>
      <c r="CH61" s="110">
        <v>0</v>
      </c>
      <c r="CI61" s="110">
        <v>0</v>
      </c>
      <c r="CJ61" s="110">
        <v>0</v>
      </c>
      <c r="CK61" s="110">
        <v>0</v>
      </c>
      <c r="CL61" s="110">
        <v>0</v>
      </c>
      <c r="CM61" s="110">
        <v>0</v>
      </c>
      <c r="CN61" s="110">
        <v>0</v>
      </c>
      <c r="CO61" s="110">
        <v>0</v>
      </c>
      <c r="CP61" s="110">
        <v>0</v>
      </c>
      <c r="CQ61" s="110">
        <v>0</v>
      </c>
      <c r="CR61" s="110">
        <v>0</v>
      </c>
      <c r="CS61" s="110">
        <v>0</v>
      </c>
      <c r="CT61" s="110">
        <v>0</v>
      </c>
      <c r="CU61" s="110">
        <v>0</v>
      </c>
      <c r="CV61" s="110">
        <v>0</v>
      </c>
      <c r="CW61" s="111">
        <v>0</v>
      </c>
      <c r="CX61" s="120">
        <f t="shared" si="116"/>
        <v>0</v>
      </c>
      <c r="CY61" s="120">
        <f t="shared" si="219"/>
        <v>0</v>
      </c>
      <c r="CZ61" s="63">
        <v>1</v>
      </c>
      <c r="DA61" s="210">
        <f t="shared" si="119"/>
        <v>0</v>
      </c>
      <c r="DB61" s="210">
        <f t="shared" si="120"/>
        <v>0</v>
      </c>
      <c r="DC61" s="210">
        <f t="shared" si="121"/>
        <v>0</v>
      </c>
      <c r="DD61" s="210">
        <f t="shared" si="122"/>
        <v>0</v>
      </c>
      <c r="DE61" s="210">
        <f t="shared" si="123"/>
        <v>0</v>
      </c>
      <c r="DF61" s="210">
        <f t="shared" si="124"/>
        <v>0</v>
      </c>
      <c r="DG61" s="210">
        <f t="shared" si="125"/>
        <v>0</v>
      </c>
      <c r="DH61" s="210">
        <f t="shared" si="126"/>
        <v>0</v>
      </c>
      <c r="DI61" s="210">
        <f t="shared" si="127"/>
        <v>0</v>
      </c>
      <c r="DJ61" s="210">
        <f t="shared" si="128"/>
        <v>0</v>
      </c>
      <c r="DK61" s="210">
        <f t="shared" si="129"/>
        <v>0</v>
      </c>
      <c r="DL61" s="210">
        <f t="shared" si="130"/>
        <v>0</v>
      </c>
      <c r="DM61" s="210">
        <f t="shared" si="131"/>
        <v>0</v>
      </c>
      <c r="DN61" s="210">
        <f t="shared" si="132"/>
        <v>0</v>
      </c>
      <c r="DO61" s="210">
        <f t="shared" si="133"/>
        <v>0</v>
      </c>
      <c r="DP61" s="210">
        <f t="shared" si="134"/>
        <v>0</v>
      </c>
      <c r="DQ61" s="210">
        <f t="shared" si="135"/>
        <v>0</v>
      </c>
      <c r="DR61" s="210">
        <f t="shared" si="136"/>
        <v>0</v>
      </c>
      <c r="DS61" s="210">
        <f t="shared" si="137"/>
        <v>0</v>
      </c>
      <c r="DT61" s="210">
        <f t="shared" si="138"/>
        <v>0</v>
      </c>
      <c r="DU61" s="210">
        <f t="shared" si="139"/>
        <v>0</v>
      </c>
      <c r="DV61" s="210">
        <f t="shared" si="140"/>
        <v>0</v>
      </c>
      <c r="DW61" s="210">
        <f t="shared" si="141"/>
        <v>0</v>
      </c>
      <c r="DX61" s="210">
        <f t="shared" si="142"/>
        <v>0</v>
      </c>
      <c r="DY61" s="210">
        <f t="shared" si="143"/>
        <v>0</v>
      </c>
      <c r="DZ61" s="210">
        <f t="shared" si="144"/>
        <v>0</v>
      </c>
      <c r="EA61" s="210">
        <f t="shared" si="145"/>
        <v>0</v>
      </c>
      <c r="EB61" s="210">
        <f t="shared" si="146"/>
        <v>0</v>
      </c>
      <c r="EC61" s="210">
        <f t="shared" si="147"/>
        <v>0</v>
      </c>
      <c r="ED61" s="210">
        <f t="shared" si="148"/>
        <v>0</v>
      </c>
      <c r="EE61" s="210">
        <f t="shared" si="149"/>
        <v>0</v>
      </c>
      <c r="EF61" s="210">
        <f t="shared" si="150"/>
        <v>0</v>
      </c>
      <c r="EG61" s="210">
        <f t="shared" si="151"/>
        <v>0</v>
      </c>
      <c r="EH61" s="210">
        <f t="shared" si="152"/>
        <v>0</v>
      </c>
      <c r="EI61" s="210">
        <f t="shared" si="153"/>
        <v>0</v>
      </c>
      <c r="EJ61" s="210">
        <f t="shared" si="154"/>
        <v>0</v>
      </c>
      <c r="EK61" s="210">
        <f t="shared" si="155"/>
        <v>0</v>
      </c>
      <c r="EL61" s="210">
        <f t="shared" si="156"/>
        <v>0</v>
      </c>
      <c r="EM61" s="210">
        <f t="shared" si="157"/>
        <v>0</v>
      </c>
      <c r="EN61" s="210">
        <f t="shared" si="158"/>
        <v>0</v>
      </c>
      <c r="EO61" s="210">
        <f t="shared" si="159"/>
        <v>0</v>
      </c>
      <c r="EP61" s="210">
        <f t="shared" si="160"/>
        <v>0</v>
      </c>
      <c r="EQ61" s="210">
        <f t="shared" si="161"/>
        <v>0</v>
      </c>
      <c r="ER61" s="210">
        <f t="shared" si="162"/>
        <v>0</v>
      </c>
      <c r="ES61" s="210">
        <f t="shared" si="163"/>
        <v>0</v>
      </c>
      <c r="ET61" s="210">
        <f t="shared" si="164"/>
        <v>0</v>
      </c>
      <c r="EU61" s="210">
        <f t="shared" si="165"/>
        <v>0</v>
      </c>
      <c r="EV61" s="210">
        <f t="shared" si="166"/>
        <v>0</v>
      </c>
      <c r="EW61" s="210">
        <f t="shared" si="167"/>
        <v>0</v>
      </c>
      <c r="EX61" s="210">
        <f t="shared" si="168"/>
        <v>0</v>
      </c>
      <c r="EY61" s="210">
        <f t="shared" si="169"/>
        <v>0</v>
      </c>
      <c r="EZ61" s="210">
        <f t="shared" si="170"/>
        <v>0</v>
      </c>
      <c r="FA61" s="210">
        <f t="shared" si="171"/>
        <v>0</v>
      </c>
      <c r="FB61" s="210">
        <f t="shared" si="172"/>
        <v>0</v>
      </c>
      <c r="FC61" s="210">
        <f t="shared" si="173"/>
        <v>0</v>
      </c>
      <c r="FD61" s="210">
        <f t="shared" si="174"/>
        <v>0</v>
      </c>
      <c r="FE61" s="210">
        <f t="shared" si="175"/>
        <v>0</v>
      </c>
      <c r="FF61" s="210">
        <f t="shared" si="176"/>
        <v>0</v>
      </c>
      <c r="FG61" s="210">
        <f t="shared" si="177"/>
        <v>0</v>
      </c>
      <c r="FH61" s="210">
        <f t="shared" si="178"/>
        <v>0</v>
      </c>
      <c r="FI61" s="210">
        <f t="shared" si="179"/>
        <v>0</v>
      </c>
      <c r="FJ61" s="210">
        <f t="shared" si="180"/>
        <v>0</v>
      </c>
      <c r="FK61" s="210">
        <f t="shared" si="181"/>
        <v>0</v>
      </c>
      <c r="FL61" s="210">
        <f t="shared" si="182"/>
        <v>0</v>
      </c>
      <c r="FM61" s="210">
        <f t="shared" si="183"/>
        <v>0</v>
      </c>
      <c r="FN61" s="210">
        <f t="shared" si="184"/>
        <v>0</v>
      </c>
      <c r="FO61" s="210">
        <f t="shared" si="185"/>
        <v>0</v>
      </c>
      <c r="FP61" s="210">
        <f t="shared" si="186"/>
        <v>0</v>
      </c>
      <c r="FQ61" s="210">
        <f t="shared" si="187"/>
        <v>0</v>
      </c>
      <c r="FR61" s="210">
        <f t="shared" si="188"/>
        <v>0</v>
      </c>
      <c r="FS61" s="210">
        <f t="shared" si="189"/>
        <v>0</v>
      </c>
      <c r="FT61" s="210">
        <f t="shared" si="190"/>
        <v>0</v>
      </c>
      <c r="FU61" s="210">
        <f t="shared" si="191"/>
        <v>0</v>
      </c>
      <c r="FV61" s="210">
        <f t="shared" si="192"/>
        <v>0</v>
      </c>
      <c r="FW61" s="210">
        <f t="shared" si="193"/>
        <v>0</v>
      </c>
      <c r="FX61" s="210">
        <f t="shared" si="194"/>
        <v>0</v>
      </c>
      <c r="FY61" s="210">
        <f t="shared" si="195"/>
        <v>0</v>
      </c>
      <c r="FZ61" s="210">
        <f t="shared" si="196"/>
        <v>0</v>
      </c>
      <c r="GA61" s="210">
        <f t="shared" si="197"/>
        <v>0</v>
      </c>
      <c r="GB61" s="210">
        <f t="shared" si="198"/>
        <v>0</v>
      </c>
      <c r="GC61" s="210">
        <f t="shared" si="199"/>
        <v>0</v>
      </c>
      <c r="GD61" s="210">
        <f t="shared" si="200"/>
        <v>0</v>
      </c>
      <c r="GE61" s="210">
        <f t="shared" si="201"/>
        <v>0</v>
      </c>
      <c r="GF61" s="210">
        <f t="shared" si="202"/>
        <v>0</v>
      </c>
      <c r="GG61" s="210">
        <f t="shared" si="203"/>
        <v>0</v>
      </c>
      <c r="GH61" s="210">
        <f t="shared" si="204"/>
        <v>0</v>
      </c>
      <c r="GI61" s="210">
        <f t="shared" si="205"/>
        <v>0</v>
      </c>
      <c r="GJ61" s="210">
        <f t="shared" si="206"/>
        <v>0</v>
      </c>
      <c r="GK61" s="210">
        <f t="shared" si="207"/>
        <v>0</v>
      </c>
      <c r="GL61" s="210">
        <f t="shared" si="208"/>
        <v>0</v>
      </c>
      <c r="GM61" s="210">
        <f t="shared" si="209"/>
        <v>0</v>
      </c>
      <c r="GN61" s="210">
        <f t="shared" si="210"/>
        <v>0</v>
      </c>
      <c r="GO61" s="210">
        <f t="shared" si="211"/>
        <v>0</v>
      </c>
      <c r="GP61" s="210">
        <f t="shared" si="212"/>
        <v>0</v>
      </c>
      <c r="GQ61" s="210">
        <f t="shared" si="213"/>
        <v>0</v>
      </c>
      <c r="GR61" s="210">
        <f t="shared" si="214"/>
        <v>0</v>
      </c>
      <c r="GS61" s="210">
        <f t="shared" si="215"/>
        <v>0</v>
      </c>
      <c r="GT61" s="210">
        <f t="shared" si="216"/>
        <v>0</v>
      </c>
      <c r="GU61" s="210">
        <f t="shared" si="217"/>
        <v>0</v>
      </c>
      <c r="GV61" s="210">
        <f t="shared" si="218"/>
        <v>0</v>
      </c>
      <c r="GW61" s="59"/>
      <c r="GX61" s="69"/>
      <c r="GY61" s="69"/>
      <c r="GZ61" s="69"/>
      <c r="HA61" s="69"/>
      <c r="HB61" s="69"/>
    </row>
    <row r="62" spans="1:210" s="66" customFormat="1" ht="16.149999999999999" hidden="1" outlineLevel="1" x14ac:dyDescent="0.35">
      <c r="A62" s="100"/>
      <c r="B62" s="241"/>
      <c r="C62" s="242"/>
      <c r="D62" s="242"/>
      <c r="E62" s="242"/>
      <c r="F62" s="242"/>
      <c r="G62" s="242"/>
      <c r="H62" s="242"/>
      <c r="I62" s="242"/>
      <c r="J62" s="242"/>
      <c r="K62" s="248"/>
      <c r="L62" s="243">
        <v>0</v>
      </c>
      <c r="M62" s="110">
        <v>0</v>
      </c>
      <c r="N62" s="110">
        <v>0</v>
      </c>
      <c r="O62" s="110">
        <v>0</v>
      </c>
      <c r="P62" s="110">
        <v>0</v>
      </c>
      <c r="Q62" s="110">
        <v>0</v>
      </c>
      <c r="R62" s="110">
        <v>0</v>
      </c>
      <c r="S62" s="110">
        <v>0</v>
      </c>
      <c r="T62" s="110">
        <v>0</v>
      </c>
      <c r="U62" s="110">
        <v>0</v>
      </c>
      <c r="V62" s="110">
        <v>0</v>
      </c>
      <c r="W62" s="110">
        <v>0</v>
      </c>
      <c r="X62" s="110">
        <v>0</v>
      </c>
      <c r="Y62" s="110">
        <v>0</v>
      </c>
      <c r="Z62" s="110">
        <v>0</v>
      </c>
      <c r="AA62" s="110">
        <v>0</v>
      </c>
      <c r="AB62" s="110">
        <v>0</v>
      </c>
      <c r="AC62" s="110">
        <v>0</v>
      </c>
      <c r="AD62" s="110">
        <v>0</v>
      </c>
      <c r="AE62" s="110">
        <v>0</v>
      </c>
      <c r="AF62" s="110">
        <v>0</v>
      </c>
      <c r="AG62" s="110">
        <v>0</v>
      </c>
      <c r="AH62" s="110">
        <v>0</v>
      </c>
      <c r="AI62" s="110">
        <v>0</v>
      </c>
      <c r="AJ62" s="110">
        <v>0</v>
      </c>
      <c r="AK62" s="110">
        <v>0</v>
      </c>
      <c r="AL62" s="110">
        <v>0</v>
      </c>
      <c r="AM62" s="110">
        <v>0</v>
      </c>
      <c r="AN62" s="110">
        <v>0</v>
      </c>
      <c r="AO62" s="110">
        <v>0</v>
      </c>
      <c r="AP62" s="110">
        <v>0</v>
      </c>
      <c r="AQ62" s="110">
        <v>0</v>
      </c>
      <c r="AR62" s="110">
        <v>0</v>
      </c>
      <c r="AS62" s="110">
        <v>0</v>
      </c>
      <c r="AT62" s="110">
        <v>0</v>
      </c>
      <c r="AU62" s="110">
        <v>0</v>
      </c>
      <c r="AV62" s="110">
        <v>0</v>
      </c>
      <c r="AW62" s="110">
        <v>0</v>
      </c>
      <c r="AX62" s="110">
        <v>0</v>
      </c>
      <c r="AY62" s="110">
        <v>0</v>
      </c>
      <c r="AZ62" s="110">
        <v>0</v>
      </c>
      <c r="BA62" s="110">
        <v>0</v>
      </c>
      <c r="BB62" s="110">
        <v>0</v>
      </c>
      <c r="BC62" s="110">
        <v>0</v>
      </c>
      <c r="BD62" s="110">
        <v>0</v>
      </c>
      <c r="BE62" s="110">
        <v>0</v>
      </c>
      <c r="BF62" s="110">
        <v>0</v>
      </c>
      <c r="BG62" s="110">
        <v>0</v>
      </c>
      <c r="BH62" s="110">
        <v>0</v>
      </c>
      <c r="BI62" s="110">
        <v>0</v>
      </c>
      <c r="BJ62" s="110">
        <v>0</v>
      </c>
      <c r="BK62" s="110">
        <v>0</v>
      </c>
      <c r="BL62" s="110">
        <v>0</v>
      </c>
      <c r="BM62" s="110">
        <v>0</v>
      </c>
      <c r="BN62" s="110">
        <v>0</v>
      </c>
      <c r="BO62" s="110">
        <v>0</v>
      </c>
      <c r="BP62" s="110">
        <v>0</v>
      </c>
      <c r="BQ62" s="110">
        <v>0</v>
      </c>
      <c r="BR62" s="110">
        <v>0</v>
      </c>
      <c r="BS62" s="110">
        <v>0</v>
      </c>
      <c r="BT62" s="110">
        <v>0</v>
      </c>
      <c r="BU62" s="110">
        <v>0</v>
      </c>
      <c r="BV62" s="110">
        <v>0</v>
      </c>
      <c r="BW62" s="110">
        <v>0</v>
      </c>
      <c r="BX62" s="110">
        <v>0</v>
      </c>
      <c r="BY62" s="110">
        <v>0</v>
      </c>
      <c r="BZ62" s="110">
        <v>0</v>
      </c>
      <c r="CA62" s="110">
        <v>0</v>
      </c>
      <c r="CB62" s="110">
        <v>0</v>
      </c>
      <c r="CC62" s="110">
        <v>0</v>
      </c>
      <c r="CD62" s="110">
        <v>0</v>
      </c>
      <c r="CE62" s="110">
        <v>0</v>
      </c>
      <c r="CF62" s="110">
        <v>0</v>
      </c>
      <c r="CG62" s="110">
        <v>0</v>
      </c>
      <c r="CH62" s="110">
        <v>0</v>
      </c>
      <c r="CI62" s="110">
        <v>0</v>
      </c>
      <c r="CJ62" s="110">
        <v>0</v>
      </c>
      <c r="CK62" s="110">
        <v>0</v>
      </c>
      <c r="CL62" s="110">
        <v>0</v>
      </c>
      <c r="CM62" s="110">
        <v>0</v>
      </c>
      <c r="CN62" s="110">
        <v>0</v>
      </c>
      <c r="CO62" s="110">
        <v>0</v>
      </c>
      <c r="CP62" s="110">
        <v>0</v>
      </c>
      <c r="CQ62" s="110">
        <v>0</v>
      </c>
      <c r="CR62" s="110">
        <v>0</v>
      </c>
      <c r="CS62" s="110">
        <v>0</v>
      </c>
      <c r="CT62" s="110">
        <v>0</v>
      </c>
      <c r="CU62" s="110">
        <v>0</v>
      </c>
      <c r="CV62" s="110">
        <v>0</v>
      </c>
      <c r="CW62" s="111">
        <v>0</v>
      </c>
      <c r="CX62" s="120">
        <f t="shared" si="116"/>
        <v>0</v>
      </c>
      <c r="CY62" s="120">
        <f t="shared" si="219"/>
        <v>0</v>
      </c>
      <c r="CZ62" s="58">
        <v>0</v>
      </c>
      <c r="DA62" s="210">
        <f t="shared" si="119"/>
        <v>0</v>
      </c>
      <c r="DB62" s="210">
        <f t="shared" si="120"/>
        <v>0</v>
      </c>
      <c r="DC62" s="210">
        <f t="shared" si="121"/>
        <v>0</v>
      </c>
      <c r="DD62" s="210">
        <f t="shared" si="122"/>
        <v>0</v>
      </c>
      <c r="DE62" s="210">
        <f t="shared" si="123"/>
        <v>0</v>
      </c>
      <c r="DF62" s="210">
        <f t="shared" si="124"/>
        <v>0</v>
      </c>
      <c r="DG62" s="210">
        <f t="shared" si="125"/>
        <v>0</v>
      </c>
      <c r="DH62" s="210">
        <f t="shared" si="126"/>
        <v>0</v>
      </c>
      <c r="DI62" s="210">
        <f t="shared" si="127"/>
        <v>0</v>
      </c>
      <c r="DJ62" s="210">
        <f t="shared" si="128"/>
        <v>0</v>
      </c>
      <c r="DK62" s="210">
        <f t="shared" si="129"/>
        <v>0</v>
      </c>
      <c r="DL62" s="210">
        <f t="shared" si="130"/>
        <v>0</v>
      </c>
      <c r="DM62" s="210">
        <f t="shared" si="131"/>
        <v>0</v>
      </c>
      <c r="DN62" s="210">
        <f t="shared" si="132"/>
        <v>0</v>
      </c>
      <c r="DO62" s="210">
        <f t="shared" si="133"/>
        <v>0</v>
      </c>
      <c r="DP62" s="210">
        <f t="shared" si="134"/>
        <v>0</v>
      </c>
      <c r="DQ62" s="210">
        <f t="shared" si="135"/>
        <v>0</v>
      </c>
      <c r="DR62" s="210">
        <f t="shared" si="136"/>
        <v>0</v>
      </c>
      <c r="DS62" s="210">
        <f t="shared" si="137"/>
        <v>0</v>
      </c>
      <c r="DT62" s="210">
        <f t="shared" si="138"/>
        <v>0</v>
      </c>
      <c r="DU62" s="210">
        <f t="shared" si="139"/>
        <v>0</v>
      </c>
      <c r="DV62" s="210">
        <f t="shared" si="140"/>
        <v>0</v>
      </c>
      <c r="DW62" s="210">
        <f t="shared" si="141"/>
        <v>0</v>
      </c>
      <c r="DX62" s="210">
        <f t="shared" si="142"/>
        <v>0</v>
      </c>
      <c r="DY62" s="210">
        <f t="shared" si="143"/>
        <v>0</v>
      </c>
      <c r="DZ62" s="210">
        <f t="shared" si="144"/>
        <v>0</v>
      </c>
      <c r="EA62" s="210">
        <f t="shared" si="145"/>
        <v>0</v>
      </c>
      <c r="EB62" s="210">
        <f t="shared" si="146"/>
        <v>0</v>
      </c>
      <c r="EC62" s="210">
        <f t="shared" si="147"/>
        <v>0</v>
      </c>
      <c r="ED62" s="210">
        <f t="shared" si="148"/>
        <v>0</v>
      </c>
      <c r="EE62" s="210">
        <f t="shared" si="149"/>
        <v>0</v>
      </c>
      <c r="EF62" s="210">
        <f t="shared" si="150"/>
        <v>0</v>
      </c>
      <c r="EG62" s="210">
        <f t="shared" si="151"/>
        <v>0</v>
      </c>
      <c r="EH62" s="210">
        <f t="shared" si="152"/>
        <v>0</v>
      </c>
      <c r="EI62" s="210">
        <f t="shared" si="153"/>
        <v>0</v>
      </c>
      <c r="EJ62" s="210">
        <f t="shared" si="154"/>
        <v>0</v>
      </c>
      <c r="EK62" s="210">
        <f t="shared" si="155"/>
        <v>0</v>
      </c>
      <c r="EL62" s="210">
        <f t="shared" si="156"/>
        <v>0</v>
      </c>
      <c r="EM62" s="210">
        <f t="shared" si="157"/>
        <v>0</v>
      </c>
      <c r="EN62" s="210">
        <f t="shared" si="158"/>
        <v>0</v>
      </c>
      <c r="EO62" s="210">
        <f t="shared" si="159"/>
        <v>0</v>
      </c>
      <c r="EP62" s="210">
        <f t="shared" si="160"/>
        <v>0</v>
      </c>
      <c r="EQ62" s="210">
        <f t="shared" si="161"/>
        <v>0</v>
      </c>
      <c r="ER62" s="210">
        <f t="shared" si="162"/>
        <v>0</v>
      </c>
      <c r="ES62" s="210">
        <f t="shared" si="163"/>
        <v>0</v>
      </c>
      <c r="ET62" s="210">
        <f t="shared" si="164"/>
        <v>0</v>
      </c>
      <c r="EU62" s="210">
        <f t="shared" si="165"/>
        <v>0</v>
      </c>
      <c r="EV62" s="210">
        <f t="shared" si="166"/>
        <v>0</v>
      </c>
      <c r="EW62" s="210">
        <f t="shared" si="167"/>
        <v>0</v>
      </c>
      <c r="EX62" s="210">
        <f t="shared" si="168"/>
        <v>0</v>
      </c>
      <c r="EY62" s="210">
        <f t="shared" si="169"/>
        <v>0</v>
      </c>
      <c r="EZ62" s="210">
        <f t="shared" si="170"/>
        <v>0</v>
      </c>
      <c r="FA62" s="210">
        <f t="shared" si="171"/>
        <v>0</v>
      </c>
      <c r="FB62" s="210">
        <f t="shared" si="172"/>
        <v>0</v>
      </c>
      <c r="FC62" s="210">
        <f t="shared" si="173"/>
        <v>0</v>
      </c>
      <c r="FD62" s="210">
        <f t="shared" si="174"/>
        <v>0</v>
      </c>
      <c r="FE62" s="210">
        <f t="shared" si="175"/>
        <v>0</v>
      </c>
      <c r="FF62" s="210">
        <f t="shared" si="176"/>
        <v>0</v>
      </c>
      <c r="FG62" s="210">
        <f t="shared" si="177"/>
        <v>0</v>
      </c>
      <c r="FH62" s="210">
        <f t="shared" si="178"/>
        <v>0</v>
      </c>
      <c r="FI62" s="210">
        <f t="shared" si="179"/>
        <v>0</v>
      </c>
      <c r="FJ62" s="210">
        <f t="shared" si="180"/>
        <v>0</v>
      </c>
      <c r="FK62" s="210">
        <f t="shared" si="181"/>
        <v>0</v>
      </c>
      <c r="FL62" s="210">
        <f t="shared" si="182"/>
        <v>0</v>
      </c>
      <c r="FM62" s="210">
        <f t="shared" si="183"/>
        <v>0</v>
      </c>
      <c r="FN62" s="210">
        <f t="shared" si="184"/>
        <v>0</v>
      </c>
      <c r="FO62" s="210">
        <f t="shared" si="185"/>
        <v>0</v>
      </c>
      <c r="FP62" s="210">
        <f t="shared" si="186"/>
        <v>0</v>
      </c>
      <c r="FQ62" s="210">
        <f t="shared" si="187"/>
        <v>0</v>
      </c>
      <c r="FR62" s="210">
        <f t="shared" si="188"/>
        <v>0</v>
      </c>
      <c r="FS62" s="210">
        <f t="shared" si="189"/>
        <v>0</v>
      </c>
      <c r="FT62" s="210">
        <f t="shared" si="190"/>
        <v>0</v>
      </c>
      <c r="FU62" s="210">
        <f t="shared" si="191"/>
        <v>0</v>
      </c>
      <c r="FV62" s="210">
        <f t="shared" si="192"/>
        <v>0</v>
      </c>
      <c r="FW62" s="210">
        <f t="shared" si="193"/>
        <v>0</v>
      </c>
      <c r="FX62" s="210">
        <f t="shared" si="194"/>
        <v>0</v>
      </c>
      <c r="FY62" s="210">
        <f t="shared" si="195"/>
        <v>0</v>
      </c>
      <c r="FZ62" s="210">
        <f t="shared" si="196"/>
        <v>0</v>
      </c>
      <c r="GA62" s="210">
        <f t="shared" si="197"/>
        <v>0</v>
      </c>
      <c r="GB62" s="210">
        <f t="shared" si="198"/>
        <v>0</v>
      </c>
      <c r="GC62" s="210">
        <f t="shared" si="199"/>
        <v>0</v>
      </c>
      <c r="GD62" s="210">
        <f t="shared" si="200"/>
        <v>0</v>
      </c>
      <c r="GE62" s="210">
        <f t="shared" si="201"/>
        <v>0</v>
      </c>
      <c r="GF62" s="210">
        <f t="shared" si="202"/>
        <v>0</v>
      </c>
      <c r="GG62" s="210">
        <f t="shared" si="203"/>
        <v>0</v>
      </c>
      <c r="GH62" s="210">
        <f t="shared" si="204"/>
        <v>0</v>
      </c>
      <c r="GI62" s="210">
        <f t="shared" si="205"/>
        <v>0</v>
      </c>
      <c r="GJ62" s="210">
        <f t="shared" si="206"/>
        <v>0</v>
      </c>
      <c r="GK62" s="210">
        <f t="shared" si="207"/>
        <v>0</v>
      </c>
      <c r="GL62" s="210">
        <f t="shared" si="208"/>
        <v>0</v>
      </c>
      <c r="GM62" s="210">
        <f t="shared" si="209"/>
        <v>0</v>
      </c>
      <c r="GN62" s="210">
        <f t="shared" si="210"/>
        <v>0</v>
      </c>
      <c r="GO62" s="210">
        <f t="shared" si="211"/>
        <v>0</v>
      </c>
      <c r="GP62" s="210">
        <f t="shared" si="212"/>
        <v>0</v>
      </c>
      <c r="GQ62" s="210">
        <f t="shared" si="213"/>
        <v>0</v>
      </c>
      <c r="GR62" s="210">
        <f t="shared" si="214"/>
        <v>0</v>
      </c>
      <c r="GS62" s="210">
        <f t="shared" si="215"/>
        <v>0</v>
      </c>
      <c r="GT62" s="210">
        <f t="shared" si="216"/>
        <v>0</v>
      </c>
      <c r="GU62" s="210">
        <f t="shared" si="217"/>
        <v>0</v>
      </c>
      <c r="GV62" s="210">
        <f t="shared" si="218"/>
        <v>0</v>
      </c>
      <c r="GW62" s="59"/>
      <c r="GX62" s="69"/>
      <c r="GY62" s="69"/>
      <c r="GZ62" s="69"/>
      <c r="HA62" s="69"/>
      <c r="HB62" s="69"/>
    </row>
    <row r="63" spans="1:210" s="66" customFormat="1" ht="16.149999999999999" hidden="1" outlineLevel="1" x14ac:dyDescent="0.35">
      <c r="A63" s="105"/>
      <c r="B63" s="241"/>
      <c r="C63" s="242"/>
      <c r="D63" s="242"/>
      <c r="E63" s="242"/>
      <c r="F63" s="242"/>
      <c r="G63" s="242"/>
      <c r="H63" s="242"/>
      <c r="I63" s="242"/>
      <c r="J63" s="242"/>
      <c r="K63" s="248"/>
      <c r="L63" s="243">
        <v>0</v>
      </c>
      <c r="M63" s="110">
        <v>0</v>
      </c>
      <c r="N63" s="110">
        <v>0</v>
      </c>
      <c r="O63" s="110">
        <v>0</v>
      </c>
      <c r="P63" s="110">
        <v>0</v>
      </c>
      <c r="Q63" s="110">
        <v>0</v>
      </c>
      <c r="R63" s="110">
        <v>0</v>
      </c>
      <c r="S63" s="110">
        <v>0</v>
      </c>
      <c r="T63" s="110">
        <v>0</v>
      </c>
      <c r="U63" s="110">
        <v>0</v>
      </c>
      <c r="V63" s="110">
        <v>0</v>
      </c>
      <c r="W63" s="110">
        <v>0</v>
      </c>
      <c r="X63" s="110">
        <v>0</v>
      </c>
      <c r="Y63" s="110">
        <v>0</v>
      </c>
      <c r="Z63" s="110">
        <v>0</v>
      </c>
      <c r="AA63" s="110">
        <v>0</v>
      </c>
      <c r="AB63" s="110">
        <v>0</v>
      </c>
      <c r="AC63" s="110">
        <v>0</v>
      </c>
      <c r="AD63" s="110">
        <v>0</v>
      </c>
      <c r="AE63" s="110">
        <v>0</v>
      </c>
      <c r="AF63" s="110">
        <v>0</v>
      </c>
      <c r="AG63" s="110">
        <v>0</v>
      </c>
      <c r="AH63" s="110">
        <v>0</v>
      </c>
      <c r="AI63" s="110">
        <v>0</v>
      </c>
      <c r="AJ63" s="110">
        <v>0</v>
      </c>
      <c r="AK63" s="110">
        <v>0</v>
      </c>
      <c r="AL63" s="110">
        <v>0</v>
      </c>
      <c r="AM63" s="110">
        <v>0</v>
      </c>
      <c r="AN63" s="110">
        <v>0</v>
      </c>
      <c r="AO63" s="110">
        <v>0</v>
      </c>
      <c r="AP63" s="110">
        <v>0</v>
      </c>
      <c r="AQ63" s="110">
        <v>0</v>
      </c>
      <c r="AR63" s="110">
        <v>0</v>
      </c>
      <c r="AS63" s="110">
        <v>0</v>
      </c>
      <c r="AT63" s="110">
        <v>0</v>
      </c>
      <c r="AU63" s="110">
        <v>0</v>
      </c>
      <c r="AV63" s="110">
        <v>0</v>
      </c>
      <c r="AW63" s="110">
        <v>0</v>
      </c>
      <c r="AX63" s="110">
        <v>0</v>
      </c>
      <c r="AY63" s="110">
        <v>0</v>
      </c>
      <c r="AZ63" s="110">
        <v>0</v>
      </c>
      <c r="BA63" s="110">
        <v>0</v>
      </c>
      <c r="BB63" s="110">
        <v>0</v>
      </c>
      <c r="BC63" s="110">
        <v>0</v>
      </c>
      <c r="BD63" s="110">
        <v>0</v>
      </c>
      <c r="BE63" s="110">
        <v>0</v>
      </c>
      <c r="BF63" s="110">
        <v>0</v>
      </c>
      <c r="BG63" s="110">
        <v>0</v>
      </c>
      <c r="BH63" s="110">
        <v>0</v>
      </c>
      <c r="BI63" s="110">
        <v>0</v>
      </c>
      <c r="BJ63" s="110">
        <v>0</v>
      </c>
      <c r="BK63" s="110">
        <v>0</v>
      </c>
      <c r="BL63" s="110">
        <v>0</v>
      </c>
      <c r="BM63" s="110">
        <v>0</v>
      </c>
      <c r="BN63" s="110">
        <v>0</v>
      </c>
      <c r="BO63" s="110">
        <v>0</v>
      </c>
      <c r="BP63" s="110">
        <v>0</v>
      </c>
      <c r="BQ63" s="110">
        <v>0</v>
      </c>
      <c r="BR63" s="110">
        <v>0</v>
      </c>
      <c r="BS63" s="110">
        <v>0</v>
      </c>
      <c r="BT63" s="110">
        <v>0</v>
      </c>
      <c r="BU63" s="110">
        <v>0</v>
      </c>
      <c r="BV63" s="110">
        <v>0</v>
      </c>
      <c r="BW63" s="110">
        <v>0</v>
      </c>
      <c r="BX63" s="110">
        <v>0</v>
      </c>
      <c r="BY63" s="110">
        <v>0</v>
      </c>
      <c r="BZ63" s="110">
        <v>0</v>
      </c>
      <c r="CA63" s="110">
        <v>0</v>
      </c>
      <c r="CB63" s="110">
        <v>0</v>
      </c>
      <c r="CC63" s="110">
        <v>0</v>
      </c>
      <c r="CD63" s="110">
        <v>0</v>
      </c>
      <c r="CE63" s="110">
        <v>0</v>
      </c>
      <c r="CF63" s="110">
        <v>0</v>
      </c>
      <c r="CG63" s="110">
        <v>0</v>
      </c>
      <c r="CH63" s="110">
        <v>0</v>
      </c>
      <c r="CI63" s="110">
        <v>0</v>
      </c>
      <c r="CJ63" s="110">
        <v>0</v>
      </c>
      <c r="CK63" s="110">
        <v>0</v>
      </c>
      <c r="CL63" s="110">
        <v>0</v>
      </c>
      <c r="CM63" s="110">
        <v>0</v>
      </c>
      <c r="CN63" s="110">
        <v>0</v>
      </c>
      <c r="CO63" s="110">
        <v>0</v>
      </c>
      <c r="CP63" s="110">
        <v>0</v>
      </c>
      <c r="CQ63" s="110">
        <v>0</v>
      </c>
      <c r="CR63" s="110">
        <v>0</v>
      </c>
      <c r="CS63" s="110">
        <v>0</v>
      </c>
      <c r="CT63" s="110">
        <v>0</v>
      </c>
      <c r="CU63" s="110">
        <v>0</v>
      </c>
      <c r="CV63" s="110">
        <v>0</v>
      </c>
      <c r="CW63" s="111">
        <v>0</v>
      </c>
      <c r="CX63" s="120">
        <f t="shared" si="116"/>
        <v>0</v>
      </c>
      <c r="CY63" s="120">
        <f t="shared" si="219"/>
        <v>0</v>
      </c>
      <c r="CZ63" s="58">
        <v>0</v>
      </c>
      <c r="DA63" s="210">
        <f t="shared" si="119"/>
        <v>0</v>
      </c>
      <c r="DB63" s="210">
        <f t="shared" si="120"/>
        <v>0</v>
      </c>
      <c r="DC63" s="210">
        <f t="shared" si="121"/>
        <v>0</v>
      </c>
      <c r="DD63" s="210">
        <f t="shared" si="122"/>
        <v>0</v>
      </c>
      <c r="DE63" s="210">
        <f t="shared" si="123"/>
        <v>0</v>
      </c>
      <c r="DF63" s="210">
        <f t="shared" si="124"/>
        <v>0</v>
      </c>
      <c r="DG63" s="210">
        <f t="shared" si="125"/>
        <v>0</v>
      </c>
      <c r="DH63" s="210">
        <f t="shared" si="126"/>
        <v>0</v>
      </c>
      <c r="DI63" s="210">
        <f t="shared" si="127"/>
        <v>0</v>
      </c>
      <c r="DJ63" s="210">
        <f t="shared" si="128"/>
        <v>0</v>
      </c>
      <c r="DK63" s="210">
        <f t="shared" si="129"/>
        <v>0</v>
      </c>
      <c r="DL63" s="210">
        <f t="shared" si="130"/>
        <v>0</v>
      </c>
      <c r="DM63" s="210">
        <f t="shared" si="131"/>
        <v>0</v>
      </c>
      <c r="DN63" s="210">
        <f t="shared" si="132"/>
        <v>0</v>
      </c>
      <c r="DO63" s="210">
        <f t="shared" si="133"/>
        <v>0</v>
      </c>
      <c r="DP63" s="210">
        <f t="shared" si="134"/>
        <v>0</v>
      </c>
      <c r="DQ63" s="210">
        <f t="shared" si="135"/>
        <v>0</v>
      </c>
      <c r="DR63" s="210">
        <f t="shared" si="136"/>
        <v>0</v>
      </c>
      <c r="DS63" s="210">
        <f t="shared" si="137"/>
        <v>0</v>
      </c>
      <c r="DT63" s="210">
        <f t="shared" si="138"/>
        <v>0</v>
      </c>
      <c r="DU63" s="210">
        <f t="shared" si="139"/>
        <v>0</v>
      </c>
      <c r="DV63" s="210">
        <f t="shared" si="140"/>
        <v>0</v>
      </c>
      <c r="DW63" s="210">
        <f t="shared" si="141"/>
        <v>0</v>
      </c>
      <c r="DX63" s="210">
        <f t="shared" si="142"/>
        <v>0</v>
      </c>
      <c r="DY63" s="210">
        <f t="shared" si="143"/>
        <v>0</v>
      </c>
      <c r="DZ63" s="210">
        <f t="shared" si="144"/>
        <v>0</v>
      </c>
      <c r="EA63" s="210">
        <f t="shared" si="145"/>
        <v>0</v>
      </c>
      <c r="EB63" s="210">
        <f t="shared" si="146"/>
        <v>0</v>
      </c>
      <c r="EC63" s="210">
        <f t="shared" si="147"/>
        <v>0</v>
      </c>
      <c r="ED63" s="210">
        <f t="shared" si="148"/>
        <v>0</v>
      </c>
      <c r="EE63" s="210">
        <f t="shared" si="149"/>
        <v>0</v>
      </c>
      <c r="EF63" s="210">
        <f t="shared" si="150"/>
        <v>0</v>
      </c>
      <c r="EG63" s="210">
        <f t="shared" si="151"/>
        <v>0</v>
      </c>
      <c r="EH63" s="210">
        <f t="shared" si="152"/>
        <v>0</v>
      </c>
      <c r="EI63" s="210">
        <f t="shared" si="153"/>
        <v>0</v>
      </c>
      <c r="EJ63" s="210">
        <f t="shared" si="154"/>
        <v>0</v>
      </c>
      <c r="EK63" s="210">
        <f t="shared" si="155"/>
        <v>0</v>
      </c>
      <c r="EL63" s="210">
        <f t="shared" si="156"/>
        <v>0</v>
      </c>
      <c r="EM63" s="210">
        <f t="shared" si="157"/>
        <v>0</v>
      </c>
      <c r="EN63" s="210">
        <f t="shared" si="158"/>
        <v>0</v>
      </c>
      <c r="EO63" s="210">
        <f t="shared" si="159"/>
        <v>0</v>
      </c>
      <c r="EP63" s="210">
        <f t="shared" si="160"/>
        <v>0</v>
      </c>
      <c r="EQ63" s="210">
        <f t="shared" si="161"/>
        <v>0</v>
      </c>
      <c r="ER63" s="210">
        <f t="shared" si="162"/>
        <v>0</v>
      </c>
      <c r="ES63" s="210">
        <f t="shared" si="163"/>
        <v>0</v>
      </c>
      <c r="ET63" s="210">
        <f t="shared" si="164"/>
        <v>0</v>
      </c>
      <c r="EU63" s="210">
        <f t="shared" si="165"/>
        <v>0</v>
      </c>
      <c r="EV63" s="210">
        <f t="shared" si="166"/>
        <v>0</v>
      </c>
      <c r="EW63" s="210">
        <f t="shared" si="167"/>
        <v>0</v>
      </c>
      <c r="EX63" s="210">
        <f t="shared" si="168"/>
        <v>0</v>
      </c>
      <c r="EY63" s="210">
        <f t="shared" si="169"/>
        <v>0</v>
      </c>
      <c r="EZ63" s="210">
        <f t="shared" si="170"/>
        <v>0</v>
      </c>
      <c r="FA63" s="210">
        <f t="shared" si="171"/>
        <v>0</v>
      </c>
      <c r="FB63" s="210">
        <f t="shared" si="172"/>
        <v>0</v>
      </c>
      <c r="FC63" s="210">
        <f t="shared" si="173"/>
        <v>0</v>
      </c>
      <c r="FD63" s="210">
        <f t="shared" si="174"/>
        <v>0</v>
      </c>
      <c r="FE63" s="210">
        <f t="shared" si="175"/>
        <v>0</v>
      </c>
      <c r="FF63" s="210">
        <f t="shared" si="176"/>
        <v>0</v>
      </c>
      <c r="FG63" s="210">
        <f t="shared" si="177"/>
        <v>0</v>
      </c>
      <c r="FH63" s="210">
        <f t="shared" si="178"/>
        <v>0</v>
      </c>
      <c r="FI63" s="210">
        <f t="shared" si="179"/>
        <v>0</v>
      </c>
      <c r="FJ63" s="210">
        <f t="shared" si="180"/>
        <v>0</v>
      </c>
      <c r="FK63" s="210">
        <f t="shared" si="181"/>
        <v>0</v>
      </c>
      <c r="FL63" s="210">
        <f t="shared" si="182"/>
        <v>0</v>
      </c>
      <c r="FM63" s="210">
        <f t="shared" si="183"/>
        <v>0</v>
      </c>
      <c r="FN63" s="210">
        <f t="shared" si="184"/>
        <v>0</v>
      </c>
      <c r="FO63" s="210">
        <f t="shared" si="185"/>
        <v>0</v>
      </c>
      <c r="FP63" s="210">
        <f t="shared" si="186"/>
        <v>0</v>
      </c>
      <c r="FQ63" s="210">
        <f t="shared" si="187"/>
        <v>0</v>
      </c>
      <c r="FR63" s="210">
        <f t="shared" si="188"/>
        <v>0</v>
      </c>
      <c r="FS63" s="210">
        <f t="shared" si="189"/>
        <v>0</v>
      </c>
      <c r="FT63" s="210">
        <f t="shared" si="190"/>
        <v>0</v>
      </c>
      <c r="FU63" s="210">
        <f t="shared" si="191"/>
        <v>0</v>
      </c>
      <c r="FV63" s="210">
        <f t="shared" si="192"/>
        <v>0</v>
      </c>
      <c r="FW63" s="210">
        <f t="shared" si="193"/>
        <v>0</v>
      </c>
      <c r="FX63" s="210">
        <f t="shared" si="194"/>
        <v>0</v>
      </c>
      <c r="FY63" s="210">
        <f t="shared" si="195"/>
        <v>0</v>
      </c>
      <c r="FZ63" s="210">
        <f t="shared" si="196"/>
        <v>0</v>
      </c>
      <c r="GA63" s="210">
        <f t="shared" si="197"/>
        <v>0</v>
      </c>
      <c r="GB63" s="210">
        <f t="shared" si="198"/>
        <v>0</v>
      </c>
      <c r="GC63" s="210">
        <f t="shared" si="199"/>
        <v>0</v>
      </c>
      <c r="GD63" s="210">
        <f t="shared" si="200"/>
        <v>0</v>
      </c>
      <c r="GE63" s="210">
        <f t="shared" si="201"/>
        <v>0</v>
      </c>
      <c r="GF63" s="210">
        <f t="shared" si="202"/>
        <v>0</v>
      </c>
      <c r="GG63" s="210">
        <f t="shared" si="203"/>
        <v>0</v>
      </c>
      <c r="GH63" s="210">
        <f t="shared" si="204"/>
        <v>0</v>
      </c>
      <c r="GI63" s="210">
        <f t="shared" si="205"/>
        <v>0</v>
      </c>
      <c r="GJ63" s="210">
        <f t="shared" si="206"/>
        <v>0</v>
      </c>
      <c r="GK63" s="210">
        <f t="shared" si="207"/>
        <v>0</v>
      </c>
      <c r="GL63" s="210">
        <f t="shared" si="208"/>
        <v>0</v>
      </c>
      <c r="GM63" s="210">
        <f t="shared" si="209"/>
        <v>0</v>
      </c>
      <c r="GN63" s="210">
        <f t="shared" si="210"/>
        <v>0</v>
      </c>
      <c r="GO63" s="210">
        <f t="shared" si="211"/>
        <v>0</v>
      </c>
      <c r="GP63" s="210">
        <f t="shared" si="212"/>
        <v>0</v>
      </c>
      <c r="GQ63" s="210">
        <f t="shared" si="213"/>
        <v>0</v>
      </c>
      <c r="GR63" s="210">
        <f t="shared" si="214"/>
        <v>0</v>
      </c>
      <c r="GS63" s="210">
        <f t="shared" si="215"/>
        <v>0</v>
      </c>
      <c r="GT63" s="210">
        <f t="shared" si="216"/>
        <v>0</v>
      </c>
      <c r="GU63" s="210">
        <f t="shared" si="217"/>
        <v>0</v>
      </c>
      <c r="GV63" s="210">
        <f t="shared" si="218"/>
        <v>0</v>
      </c>
      <c r="GW63" s="59"/>
      <c r="GX63" s="69"/>
      <c r="GY63" s="69"/>
      <c r="GZ63" s="69"/>
      <c r="HA63" s="69"/>
      <c r="HB63" s="69"/>
    </row>
    <row r="64" spans="1:210" s="66" customFormat="1" ht="16.149999999999999" outlineLevel="1" x14ac:dyDescent="0.35">
      <c r="A64" s="99" t="s">
        <v>93</v>
      </c>
      <c r="B64" s="241"/>
      <c r="C64" s="242"/>
      <c r="D64" s="242"/>
      <c r="E64" s="242"/>
      <c r="F64" s="242"/>
      <c r="G64" s="242"/>
      <c r="H64" s="242"/>
      <c r="I64" s="242"/>
      <c r="J64" s="242"/>
      <c r="K64" s="248"/>
      <c r="L64" s="243">
        <v>0</v>
      </c>
      <c r="M64" s="110">
        <v>0</v>
      </c>
      <c r="N64" s="110">
        <v>0</v>
      </c>
      <c r="O64" s="110">
        <v>0</v>
      </c>
      <c r="P64" s="110">
        <v>0</v>
      </c>
      <c r="Q64" s="110">
        <v>0</v>
      </c>
      <c r="R64" s="110">
        <v>0</v>
      </c>
      <c r="S64" s="110">
        <v>0</v>
      </c>
      <c r="T64" s="110">
        <v>0</v>
      </c>
      <c r="U64" s="110">
        <v>0</v>
      </c>
      <c r="V64" s="110">
        <v>0</v>
      </c>
      <c r="W64" s="110">
        <v>0</v>
      </c>
      <c r="X64" s="110">
        <v>0</v>
      </c>
      <c r="Y64" s="110">
        <v>0</v>
      </c>
      <c r="Z64" s="110">
        <v>0</v>
      </c>
      <c r="AA64" s="110">
        <v>0</v>
      </c>
      <c r="AB64" s="110">
        <v>0</v>
      </c>
      <c r="AC64" s="110">
        <v>0</v>
      </c>
      <c r="AD64" s="110">
        <v>0</v>
      </c>
      <c r="AE64" s="110">
        <v>0</v>
      </c>
      <c r="AF64" s="110">
        <v>0</v>
      </c>
      <c r="AG64" s="110">
        <v>0</v>
      </c>
      <c r="AH64" s="110">
        <v>0</v>
      </c>
      <c r="AI64" s="110">
        <v>0</v>
      </c>
      <c r="AJ64" s="110">
        <v>0</v>
      </c>
      <c r="AK64" s="110">
        <v>0</v>
      </c>
      <c r="AL64" s="110">
        <v>0</v>
      </c>
      <c r="AM64" s="110">
        <v>0</v>
      </c>
      <c r="AN64" s="110">
        <v>0</v>
      </c>
      <c r="AO64" s="110">
        <v>0</v>
      </c>
      <c r="AP64" s="110">
        <v>0</v>
      </c>
      <c r="AQ64" s="110">
        <v>0</v>
      </c>
      <c r="AR64" s="110">
        <v>0</v>
      </c>
      <c r="AS64" s="110">
        <v>0</v>
      </c>
      <c r="AT64" s="110">
        <v>0</v>
      </c>
      <c r="AU64" s="110">
        <v>0</v>
      </c>
      <c r="AV64" s="110">
        <v>0</v>
      </c>
      <c r="AW64" s="110">
        <v>0</v>
      </c>
      <c r="AX64" s="110">
        <v>0</v>
      </c>
      <c r="AY64" s="110">
        <v>0</v>
      </c>
      <c r="AZ64" s="110">
        <v>0</v>
      </c>
      <c r="BA64" s="110">
        <v>0</v>
      </c>
      <c r="BB64" s="110">
        <v>0</v>
      </c>
      <c r="BC64" s="110">
        <v>0</v>
      </c>
      <c r="BD64" s="110">
        <v>0</v>
      </c>
      <c r="BE64" s="110">
        <v>0</v>
      </c>
      <c r="BF64" s="110">
        <v>0</v>
      </c>
      <c r="BG64" s="110">
        <v>0</v>
      </c>
      <c r="BH64" s="110">
        <v>0</v>
      </c>
      <c r="BI64" s="110">
        <v>0</v>
      </c>
      <c r="BJ64" s="110">
        <v>0</v>
      </c>
      <c r="BK64" s="110">
        <v>0</v>
      </c>
      <c r="BL64" s="110">
        <v>0</v>
      </c>
      <c r="BM64" s="110">
        <v>0</v>
      </c>
      <c r="BN64" s="110">
        <v>0</v>
      </c>
      <c r="BO64" s="110">
        <v>0</v>
      </c>
      <c r="BP64" s="110">
        <v>0</v>
      </c>
      <c r="BQ64" s="110">
        <v>0</v>
      </c>
      <c r="BR64" s="110">
        <v>0</v>
      </c>
      <c r="BS64" s="110">
        <v>0</v>
      </c>
      <c r="BT64" s="110">
        <v>0</v>
      </c>
      <c r="BU64" s="110">
        <v>0</v>
      </c>
      <c r="BV64" s="110">
        <v>0</v>
      </c>
      <c r="BW64" s="110">
        <v>0</v>
      </c>
      <c r="BX64" s="110">
        <v>0</v>
      </c>
      <c r="BY64" s="110">
        <v>0</v>
      </c>
      <c r="BZ64" s="110">
        <v>0</v>
      </c>
      <c r="CA64" s="110">
        <v>0</v>
      </c>
      <c r="CB64" s="110">
        <v>0</v>
      </c>
      <c r="CC64" s="110">
        <v>0</v>
      </c>
      <c r="CD64" s="110">
        <v>0</v>
      </c>
      <c r="CE64" s="110">
        <v>0</v>
      </c>
      <c r="CF64" s="110">
        <v>0</v>
      </c>
      <c r="CG64" s="110">
        <v>0</v>
      </c>
      <c r="CH64" s="110">
        <v>0</v>
      </c>
      <c r="CI64" s="110">
        <v>0</v>
      </c>
      <c r="CJ64" s="110">
        <v>0</v>
      </c>
      <c r="CK64" s="110">
        <v>0</v>
      </c>
      <c r="CL64" s="110">
        <v>0</v>
      </c>
      <c r="CM64" s="110">
        <v>0</v>
      </c>
      <c r="CN64" s="110">
        <v>0</v>
      </c>
      <c r="CO64" s="110">
        <v>0</v>
      </c>
      <c r="CP64" s="110">
        <v>0</v>
      </c>
      <c r="CQ64" s="110">
        <v>0</v>
      </c>
      <c r="CR64" s="110">
        <v>0</v>
      </c>
      <c r="CS64" s="110">
        <v>0</v>
      </c>
      <c r="CT64" s="110">
        <v>0</v>
      </c>
      <c r="CU64" s="110">
        <v>0</v>
      </c>
      <c r="CV64" s="110">
        <v>0</v>
      </c>
      <c r="CW64" s="111">
        <v>0</v>
      </c>
      <c r="CX64" s="120">
        <f t="shared" si="116"/>
        <v>0</v>
      </c>
      <c r="CY64" s="120">
        <f t="shared" si="219"/>
        <v>0</v>
      </c>
      <c r="CZ64" s="63">
        <v>1</v>
      </c>
      <c r="DA64" s="210">
        <f t="shared" si="119"/>
        <v>0</v>
      </c>
      <c r="DB64" s="210">
        <f t="shared" si="120"/>
        <v>0</v>
      </c>
      <c r="DC64" s="210">
        <f t="shared" si="121"/>
        <v>0</v>
      </c>
      <c r="DD64" s="210">
        <f t="shared" si="122"/>
        <v>0</v>
      </c>
      <c r="DE64" s="210">
        <f t="shared" si="123"/>
        <v>0</v>
      </c>
      <c r="DF64" s="210">
        <f t="shared" si="124"/>
        <v>0</v>
      </c>
      <c r="DG64" s="210">
        <f t="shared" si="125"/>
        <v>0</v>
      </c>
      <c r="DH64" s="210">
        <f t="shared" si="126"/>
        <v>0</v>
      </c>
      <c r="DI64" s="210">
        <f t="shared" si="127"/>
        <v>0</v>
      </c>
      <c r="DJ64" s="210">
        <f t="shared" si="128"/>
        <v>0</v>
      </c>
      <c r="DK64" s="210">
        <f t="shared" si="129"/>
        <v>0</v>
      </c>
      <c r="DL64" s="210">
        <f t="shared" si="130"/>
        <v>0</v>
      </c>
      <c r="DM64" s="210">
        <f t="shared" si="131"/>
        <v>0</v>
      </c>
      <c r="DN64" s="210">
        <f t="shared" si="132"/>
        <v>0</v>
      </c>
      <c r="DO64" s="210">
        <f t="shared" si="133"/>
        <v>0</v>
      </c>
      <c r="DP64" s="210">
        <f t="shared" si="134"/>
        <v>0</v>
      </c>
      <c r="DQ64" s="210">
        <f t="shared" si="135"/>
        <v>0</v>
      </c>
      <c r="DR64" s="210">
        <f t="shared" si="136"/>
        <v>0</v>
      </c>
      <c r="DS64" s="210">
        <f t="shared" si="137"/>
        <v>0</v>
      </c>
      <c r="DT64" s="210">
        <f t="shared" si="138"/>
        <v>0</v>
      </c>
      <c r="DU64" s="210">
        <f t="shared" si="139"/>
        <v>0</v>
      </c>
      <c r="DV64" s="210">
        <f t="shared" si="140"/>
        <v>0</v>
      </c>
      <c r="DW64" s="210">
        <f t="shared" si="141"/>
        <v>0</v>
      </c>
      <c r="DX64" s="210">
        <f t="shared" si="142"/>
        <v>0</v>
      </c>
      <c r="DY64" s="210">
        <f t="shared" si="143"/>
        <v>0</v>
      </c>
      <c r="DZ64" s="210">
        <f t="shared" si="144"/>
        <v>0</v>
      </c>
      <c r="EA64" s="210">
        <f t="shared" si="145"/>
        <v>0</v>
      </c>
      <c r="EB64" s="210">
        <f t="shared" si="146"/>
        <v>0</v>
      </c>
      <c r="EC64" s="210">
        <f t="shared" si="147"/>
        <v>0</v>
      </c>
      <c r="ED64" s="210">
        <f t="shared" si="148"/>
        <v>0</v>
      </c>
      <c r="EE64" s="210">
        <f t="shared" si="149"/>
        <v>0</v>
      </c>
      <c r="EF64" s="210">
        <f t="shared" si="150"/>
        <v>0</v>
      </c>
      <c r="EG64" s="210">
        <f t="shared" si="151"/>
        <v>0</v>
      </c>
      <c r="EH64" s="210">
        <f t="shared" si="152"/>
        <v>0</v>
      </c>
      <c r="EI64" s="210">
        <f t="shared" si="153"/>
        <v>0</v>
      </c>
      <c r="EJ64" s="210">
        <f t="shared" si="154"/>
        <v>0</v>
      </c>
      <c r="EK64" s="210">
        <f t="shared" si="155"/>
        <v>0</v>
      </c>
      <c r="EL64" s="210">
        <f t="shared" si="156"/>
        <v>0</v>
      </c>
      <c r="EM64" s="210">
        <f t="shared" si="157"/>
        <v>0</v>
      </c>
      <c r="EN64" s="210">
        <f t="shared" si="158"/>
        <v>0</v>
      </c>
      <c r="EO64" s="210">
        <f t="shared" si="159"/>
        <v>0</v>
      </c>
      <c r="EP64" s="210">
        <f t="shared" si="160"/>
        <v>0</v>
      </c>
      <c r="EQ64" s="210">
        <f t="shared" si="161"/>
        <v>0</v>
      </c>
      <c r="ER64" s="210">
        <f t="shared" si="162"/>
        <v>0</v>
      </c>
      <c r="ES64" s="210">
        <f t="shared" si="163"/>
        <v>0</v>
      </c>
      <c r="ET64" s="210">
        <f t="shared" si="164"/>
        <v>0</v>
      </c>
      <c r="EU64" s="210">
        <f t="shared" si="165"/>
        <v>0</v>
      </c>
      <c r="EV64" s="210">
        <f t="shared" si="166"/>
        <v>0</v>
      </c>
      <c r="EW64" s="210">
        <f t="shared" si="167"/>
        <v>0</v>
      </c>
      <c r="EX64" s="210">
        <f t="shared" si="168"/>
        <v>0</v>
      </c>
      <c r="EY64" s="210">
        <f t="shared" si="169"/>
        <v>0</v>
      </c>
      <c r="EZ64" s="210">
        <f t="shared" si="170"/>
        <v>0</v>
      </c>
      <c r="FA64" s="210">
        <f t="shared" si="171"/>
        <v>0</v>
      </c>
      <c r="FB64" s="210">
        <f t="shared" si="172"/>
        <v>0</v>
      </c>
      <c r="FC64" s="210">
        <f t="shared" si="173"/>
        <v>0</v>
      </c>
      <c r="FD64" s="210">
        <f t="shared" si="174"/>
        <v>0</v>
      </c>
      <c r="FE64" s="210">
        <f t="shared" si="175"/>
        <v>0</v>
      </c>
      <c r="FF64" s="210">
        <f t="shared" si="176"/>
        <v>0</v>
      </c>
      <c r="FG64" s="210">
        <f t="shared" si="177"/>
        <v>0</v>
      </c>
      <c r="FH64" s="210">
        <f t="shared" si="178"/>
        <v>0</v>
      </c>
      <c r="FI64" s="210">
        <f t="shared" si="179"/>
        <v>0</v>
      </c>
      <c r="FJ64" s="210">
        <f t="shared" si="180"/>
        <v>0</v>
      </c>
      <c r="FK64" s="210">
        <f t="shared" si="181"/>
        <v>0</v>
      </c>
      <c r="FL64" s="210">
        <f t="shared" si="182"/>
        <v>0</v>
      </c>
      <c r="FM64" s="210">
        <f t="shared" si="183"/>
        <v>0</v>
      </c>
      <c r="FN64" s="210">
        <f t="shared" si="184"/>
        <v>0</v>
      </c>
      <c r="FO64" s="210">
        <f t="shared" si="185"/>
        <v>0</v>
      </c>
      <c r="FP64" s="210">
        <f t="shared" si="186"/>
        <v>0</v>
      </c>
      <c r="FQ64" s="210">
        <f t="shared" si="187"/>
        <v>0</v>
      </c>
      <c r="FR64" s="210">
        <f t="shared" si="188"/>
        <v>0</v>
      </c>
      <c r="FS64" s="210">
        <f t="shared" si="189"/>
        <v>0</v>
      </c>
      <c r="FT64" s="210">
        <f t="shared" si="190"/>
        <v>0</v>
      </c>
      <c r="FU64" s="210">
        <f t="shared" si="191"/>
        <v>0</v>
      </c>
      <c r="FV64" s="210">
        <f t="shared" si="192"/>
        <v>0</v>
      </c>
      <c r="FW64" s="210">
        <f t="shared" si="193"/>
        <v>0</v>
      </c>
      <c r="FX64" s="210">
        <f t="shared" si="194"/>
        <v>0</v>
      </c>
      <c r="FY64" s="210">
        <f t="shared" si="195"/>
        <v>0</v>
      </c>
      <c r="FZ64" s="210">
        <f t="shared" si="196"/>
        <v>0</v>
      </c>
      <c r="GA64" s="210">
        <f t="shared" si="197"/>
        <v>0</v>
      </c>
      <c r="GB64" s="210">
        <f t="shared" si="198"/>
        <v>0</v>
      </c>
      <c r="GC64" s="210">
        <f t="shared" si="199"/>
        <v>0</v>
      </c>
      <c r="GD64" s="210">
        <f t="shared" si="200"/>
        <v>0</v>
      </c>
      <c r="GE64" s="210">
        <f t="shared" si="201"/>
        <v>0</v>
      </c>
      <c r="GF64" s="210">
        <f t="shared" si="202"/>
        <v>0</v>
      </c>
      <c r="GG64" s="210">
        <f t="shared" si="203"/>
        <v>0</v>
      </c>
      <c r="GH64" s="210">
        <f t="shared" si="204"/>
        <v>0</v>
      </c>
      <c r="GI64" s="210">
        <f t="shared" si="205"/>
        <v>0</v>
      </c>
      <c r="GJ64" s="210">
        <f t="shared" si="206"/>
        <v>0</v>
      </c>
      <c r="GK64" s="210">
        <f t="shared" si="207"/>
        <v>0</v>
      </c>
      <c r="GL64" s="210">
        <f t="shared" si="208"/>
        <v>0</v>
      </c>
      <c r="GM64" s="210">
        <f t="shared" si="209"/>
        <v>0</v>
      </c>
      <c r="GN64" s="210">
        <f t="shared" si="210"/>
        <v>0</v>
      </c>
      <c r="GO64" s="210">
        <f t="shared" si="211"/>
        <v>0</v>
      </c>
      <c r="GP64" s="210">
        <f t="shared" si="212"/>
        <v>0</v>
      </c>
      <c r="GQ64" s="210">
        <f t="shared" si="213"/>
        <v>0</v>
      </c>
      <c r="GR64" s="210">
        <f t="shared" si="214"/>
        <v>0</v>
      </c>
      <c r="GS64" s="210">
        <f t="shared" si="215"/>
        <v>0</v>
      </c>
      <c r="GT64" s="210">
        <f t="shared" si="216"/>
        <v>0</v>
      </c>
      <c r="GU64" s="210">
        <f t="shared" si="217"/>
        <v>0</v>
      </c>
      <c r="GV64" s="210">
        <f t="shared" si="218"/>
        <v>0</v>
      </c>
      <c r="GW64" s="59"/>
      <c r="GX64" s="69"/>
      <c r="GY64" s="69"/>
      <c r="GZ64" s="69"/>
      <c r="HA64" s="69"/>
      <c r="HB64" s="69"/>
    </row>
    <row r="65" spans="1:210" s="66" customFormat="1" ht="16.149999999999999" hidden="1" outlineLevel="1" x14ac:dyDescent="0.35">
      <c r="A65" s="100"/>
      <c r="B65" s="241"/>
      <c r="C65" s="242"/>
      <c r="D65" s="242"/>
      <c r="E65" s="242"/>
      <c r="F65" s="242"/>
      <c r="G65" s="242"/>
      <c r="H65" s="242"/>
      <c r="I65" s="242"/>
      <c r="J65" s="242"/>
      <c r="K65" s="248"/>
      <c r="L65" s="243">
        <v>0</v>
      </c>
      <c r="M65" s="110">
        <v>0</v>
      </c>
      <c r="N65" s="110">
        <v>0</v>
      </c>
      <c r="O65" s="110">
        <v>0</v>
      </c>
      <c r="P65" s="110">
        <v>0</v>
      </c>
      <c r="Q65" s="110">
        <v>0</v>
      </c>
      <c r="R65" s="110">
        <v>0</v>
      </c>
      <c r="S65" s="110">
        <v>0</v>
      </c>
      <c r="T65" s="110">
        <v>0</v>
      </c>
      <c r="U65" s="110">
        <v>0</v>
      </c>
      <c r="V65" s="110">
        <v>0</v>
      </c>
      <c r="W65" s="110">
        <v>0</v>
      </c>
      <c r="X65" s="110">
        <v>0</v>
      </c>
      <c r="Y65" s="110">
        <v>0</v>
      </c>
      <c r="Z65" s="110">
        <v>0</v>
      </c>
      <c r="AA65" s="110">
        <v>0</v>
      </c>
      <c r="AB65" s="110">
        <v>0</v>
      </c>
      <c r="AC65" s="110">
        <v>0</v>
      </c>
      <c r="AD65" s="110">
        <v>0</v>
      </c>
      <c r="AE65" s="110">
        <v>0</v>
      </c>
      <c r="AF65" s="110">
        <v>0</v>
      </c>
      <c r="AG65" s="110">
        <v>0</v>
      </c>
      <c r="AH65" s="110">
        <v>0</v>
      </c>
      <c r="AI65" s="110">
        <v>0</v>
      </c>
      <c r="AJ65" s="110">
        <v>0</v>
      </c>
      <c r="AK65" s="110">
        <v>0</v>
      </c>
      <c r="AL65" s="110">
        <v>0</v>
      </c>
      <c r="AM65" s="110">
        <v>0</v>
      </c>
      <c r="AN65" s="110">
        <v>0</v>
      </c>
      <c r="AO65" s="110">
        <v>0</v>
      </c>
      <c r="AP65" s="110">
        <v>0</v>
      </c>
      <c r="AQ65" s="110">
        <v>0</v>
      </c>
      <c r="AR65" s="110">
        <v>0</v>
      </c>
      <c r="AS65" s="110">
        <v>0</v>
      </c>
      <c r="AT65" s="110">
        <v>0</v>
      </c>
      <c r="AU65" s="110">
        <v>0</v>
      </c>
      <c r="AV65" s="110">
        <v>0</v>
      </c>
      <c r="AW65" s="110">
        <v>0</v>
      </c>
      <c r="AX65" s="110">
        <v>0</v>
      </c>
      <c r="AY65" s="110">
        <v>0</v>
      </c>
      <c r="AZ65" s="110">
        <v>0</v>
      </c>
      <c r="BA65" s="110">
        <v>0</v>
      </c>
      <c r="BB65" s="110">
        <v>0</v>
      </c>
      <c r="BC65" s="110">
        <v>0</v>
      </c>
      <c r="BD65" s="110">
        <v>0</v>
      </c>
      <c r="BE65" s="110">
        <v>0</v>
      </c>
      <c r="BF65" s="110">
        <v>0</v>
      </c>
      <c r="BG65" s="110">
        <v>0</v>
      </c>
      <c r="BH65" s="110">
        <v>0</v>
      </c>
      <c r="BI65" s="110">
        <v>0</v>
      </c>
      <c r="BJ65" s="110">
        <v>0</v>
      </c>
      <c r="BK65" s="110">
        <v>0</v>
      </c>
      <c r="BL65" s="110">
        <v>0</v>
      </c>
      <c r="BM65" s="110">
        <v>0</v>
      </c>
      <c r="BN65" s="110">
        <v>0</v>
      </c>
      <c r="BO65" s="110">
        <v>0</v>
      </c>
      <c r="BP65" s="110">
        <v>0</v>
      </c>
      <c r="BQ65" s="110">
        <v>0</v>
      </c>
      <c r="BR65" s="110">
        <v>0</v>
      </c>
      <c r="BS65" s="110">
        <v>0</v>
      </c>
      <c r="BT65" s="110">
        <v>0</v>
      </c>
      <c r="BU65" s="110">
        <v>0</v>
      </c>
      <c r="BV65" s="110">
        <v>0</v>
      </c>
      <c r="BW65" s="110">
        <v>0</v>
      </c>
      <c r="BX65" s="110">
        <v>0</v>
      </c>
      <c r="BY65" s="110">
        <v>0</v>
      </c>
      <c r="BZ65" s="110">
        <v>0</v>
      </c>
      <c r="CA65" s="110">
        <v>0</v>
      </c>
      <c r="CB65" s="110">
        <v>0</v>
      </c>
      <c r="CC65" s="110">
        <v>0</v>
      </c>
      <c r="CD65" s="110">
        <v>0</v>
      </c>
      <c r="CE65" s="110">
        <v>0</v>
      </c>
      <c r="CF65" s="110">
        <v>0</v>
      </c>
      <c r="CG65" s="110">
        <v>0</v>
      </c>
      <c r="CH65" s="110">
        <v>0</v>
      </c>
      <c r="CI65" s="110">
        <v>0</v>
      </c>
      <c r="CJ65" s="110">
        <v>0</v>
      </c>
      <c r="CK65" s="110">
        <v>0</v>
      </c>
      <c r="CL65" s="110">
        <v>0</v>
      </c>
      <c r="CM65" s="110">
        <v>0</v>
      </c>
      <c r="CN65" s="110">
        <v>0</v>
      </c>
      <c r="CO65" s="110">
        <v>0</v>
      </c>
      <c r="CP65" s="110">
        <v>0</v>
      </c>
      <c r="CQ65" s="110">
        <v>0</v>
      </c>
      <c r="CR65" s="110">
        <v>0</v>
      </c>
      <c r="CS65" s="110">
        <v>0</v>
      </c>
      <c r="CT65" s="110">
        <v>0</v>
      </c>
      <c r="CU65" s="110">
        <v>0</v>
      </c>
      <c r="CV65" s="110">
        <v>0</v>
      </c>
      <c r="CW65" s="111">
        <v>0</v>
      </c>
      <c r="CX65" s="120">
        <f t="shared" si="116"/>
        <v>0</v>
      </c>
      <c r="CY65" s="120">
        <f t="shared" si="219"/>
        <v>0</v>
      </c>
      <c r="CZ65" s="58">
        <v>0</v>
      </c>
      <c r="DA65" s="210">
        <f t="shared" si="119"/>
        <v>0</v>
      </c>
      <c r="DB65" s="210">
        <f t="shared" si="120"/>
        <v>0</v>
      </c>
      <c r="DC65" s="210">
        <f t="shared" si="121"/>
        <v>0</v>
      </c>
      <c r="DD65" s="210">
        <f t="shared" si="122"/>
        <v>0</v>
      </c>
      <c r="DE65" s="210">
        <f t="shared" si="123"/>
        <v>0</v>
      </c>
      <c r="DF65" s="210">
        <f t="shared" si="124"/>
        <v>0</v>
      </c>
      <c r="DG65" s="210">
        <f t="shared" si="125"/>
        <v>0</v>
      </c>
      <c r="DH65" s="210">
        <f t="shared" si="126"/>
        <v>0</v>
      </c>
      <c r="DI65" s="210">
        <f t="shared" si="127"/>
        <v>0</v>
      </c>
      <c r="DJ65" s="210">
        <f t="shared" si="128"/>
        <v>0</v>
      </c>
      <c r="DK65" s="210">
        <f t="shared" si="129"/>
        <v>0</v>
      </c>
      <c r="DL65" s="210">
        <f t="shared" si="130"/>
        <v>0</v>
      </c>
      <c r="DM65" s="210">
        <f t="shared" si="131"/>
        <v>0</v>
      </c>
      <c r="DN65" s="210">
        <f t="shared" si="132"/>
        <v>0</v>
      </c>
      <c r="DO65" s="210">
        <f t="shared" si="133"/>
        <v>0</v>
      </c>
      <c r="DP65" s="210">
        <f t="shared" si="134"/>
        <v>0</v>
      </c>
      <c r="DQ65" s="210">
        <f t="shared" si="135"/>
        <v>0</v>
      </c>
      <c r="DR65" s="210">
        <f t="shared" si="136"/>
        <v>0</v>
      </c>
      <c r="DS65" s="210">
        <f t="shared" si="137"/>
        <v>0</v>
      </c>
      <c r="DT65" s="210">
        <f t="shared" si="138"/>
        <v>0</v>
      </c>
      <c r="DU65" s="210">
        <f t="shared" si="139"/>
        <v>0</v>
      </c>
      <c r="DV65" s="210">
        <f t="shared" si="140"/>
        <v>0</v>
      </c>
      <c r="DW65" s="210">
        <f t="shared" si="141"/>
        <v>0</v>
      </c>
      <c r="DX65" s="210">
        <f t="shared" si="142"/>
        <v>0</v>
      </c>
      <c r="DY65" s="210">
        <f t="shared" si="143"/>
        <v>0</v>
      </c>
      <c r="DZ65" s="210">
        <f t="shared" si="144"/>
        <v>0</v>
      </c>
      <c r="EA65" s="210">
        <f t="shared" si="145"/>
        <v>0</v>
      </c>
      <c r="EB65" s="210">
        <f t="shared" si="146"/>
        <v>0</v>
      </c>
      <c r="EC65" s="210">
        <f t="shared" si="147"/>
        <v>0</v>
      </c>
      <c r="ED65" s="210">
        <f t="shared" si="148"/>
        <v>0</v>
      </c>
      <c r="EE65" s="210">
        <f t="shared" si="149"/>
        <v>0</v>
      </c>
      <c r="EF65" s="210">
        <f t="shared" si="150"/>
        <v>0</v>
      </c>
      <c r="EG65" s="210">
        <f t="shared" si="151"/>
        <v>0</v>
      </c>
      <c r="EH65" s="210">
        <f t="shared" si="152"/>
        <v>0</v>
      </c>
      <c r="EI65" s="210">
        <f t="shared" si="153"/>
        <v>0</v>
      </c>
      <c r="EJ65" s="210">
        <f t="shared" si="154"/>
        <v>0</v>
      </c>
      <c r="EK65" s="210">
        <f t="shared" si="155"/>
        <v>0</v>
      </c>
      <c r="EL65" s="210">
        <f t="shared" si="156"/>
        <v>0</v>
      </c>
      <c r="EM65" s="210">
        <f t="shared" si="157"/>
        <v>0</v>
      </c>
      <c r="EN65" s="210">
        <f t="shared" si="158"/>
        <v>0</v>
      </c>
      <c r="EO65" s="210">
        <f t="shared" si="159"/>
        <v>0</v>
      </c>
      <c r="EP65" s="210">
        <f t="shared" si="160"/>
        <v>0</v>
      </c>
      <c r="EQ65" s="210">
        <f t="shared" si="161"/>
        <v>0</v>
      </c>
      <c r="ER65" s="210">
        <f t="shared" si="162"/>
        <v>0</v>
      </c>
      <c r="ES65" s="210">
        <f t="shared" si="163"/>
        <v>0</v>
      </c>
      <c r="ET65" s="210">
        <f t="shared" si="164"/>
        <v>0</v>
      </c>
      <c r="EU65" s="210">
        <f t="shared" si="165"/>
        <v>0</v>
      </c>
      <c r="EV65" s="210">
        <f t="shared" si="166"/>
        <v>0</v>
      </c>
      <c r="EW65" s="210">
        <f t="shared" si="167"/>
        <v>0</v>
      </c>
      <c r="EX65" s="210">
        <f t="shared" si="168"/>
        <v>0</v>
      </c>
      <c r="EY65" s="210">
        <f t="shared" si="169"/>
        <v>0</v>
      </c>
      <c r="EZ65" s="210">
        <f t="shared" si="170"/>
        <v>0</v>
      </c>
      <c r="FA65" s="210">
        <f t="shared" si="171"/>
        <v>0</v>
      </c>
      <c r="FB65" s="210">
        <f t="shared" si="172"/>
        <v>0</v>
      </c>
      <c r="FC65" s="210">
        <f t="shared" si="173"/>
        <v>0</v>
      </c>
      <c r="FD65" s="210">
        <f t="shared" si="174"/>
        <v>0</v>
      </c>
      <c r="FE65" s="210">
        <f t="shared" si="175"/>
        <v>0</v>
      </c>
      <c r="FF65" s="210">
        <f t="shared" si="176"/>
        <v>0</v>
      </c>
      <c r="FG65" s="210">
        <f t="shared" si="177"/>
        <v>0</v>
      </c>
      <c r="FH65" s="210">
        <f t="shared" si="178"/>
        <v>0</v>
      </c>
      <c r="FI65" s="210">
        <f t="shared" si="179"/>
        <v>0</v>
      </c>
      <c r="FJ65" s="210">
        <f t="shared" si="180"/>
        <v>0</v>
      </c>
      <c r="FK65" s="210">
        <f t="shared" si="181"/>
        <v>0</v>
      </c>
      <c r="FL65" s="210">
        <f t="shared" si="182"/>
        <v>0</v>
      </c>
      <c r="FM65" s="210">
        <f t="shared" si="183"/>
        <v>0</v>
      </c>
      <c r="FN65" s="210">
        <f t="shared" si="184"/>
        <v>0</v>
      </c>
      <c r="FO65" s="210">
        <f t="shared" si="185"/>
        <v>0</v>
      </c>
      <c r="FP65" s="210">
        <f t="shared" si="186"/>
        <v>0</v>
      </c>
      <c r="FQ65" s="210">
        <f t="shared" si="187"/>
        <v>0</v>
      </c>
      <c r="FR65" s="210">
        <f t="shared" si="188"/>
        <v>0</v>
      </c>
      <c r="FS65" s="210">
        <f t="shared" si="189"/>
        <v>0</v>
      </c>
      <c r="FT65" s="210">
        <f t="shared" si="190"/>
        <v>0</v>
      </c>
      <c r="FU65" s="210">
        <f t="shared" si="191"/>
        <v>0</v>
      </c>
      <c r="FV65" s="210">
        <f t="shared" si="192"/>
        <v>0</v>
      </c>
      <c r="FW65" s="210">
        <f t="shared" si="193"/>
        <v>0</v>
      </c>
      <c r="FX65" s="210">
        <f t="shared" si="194"/>
        <v>0</v>
      </c>
      <c r="FY65" s="210">
        <f t="shared" si="195"/>
        <v>0</v>
      </c>
      <c r="FZ65" s="210">
        <f t="shared" si="196"/>
        <v>0</v>
      </c>
      <c r="GA65" s="210">
        <f t="shared" si="197"/>
        <v>0</v>
      </c>
      <c r="GB65" s="210">
        <f t="shared" si="198"/>
        <v>0</v>
      </c>
      <c r="GC65" s="210">
        <f t="shared" si="199"/>
        <v>0</v>
      </c>
      <c r="GD65" s="210">
        <f t="shared" si="200"/>
        <v>0</v>
      </c>
      <c r="GE65" s="210">
        <f t="shared" si="201"/>
        <v>0</v>
      </c>
      <c r="GF65" s="210">
        <f t="shared" si="202"/>
        <v>0</v>
      </c>
      <c r="GG65" s="210">
        <f t="shared" si="203"/>
        <v>0</v>
      </c>
      <c r="GH65" s="210">
        <f t="shared" si="204"/>
        <v>0</v>
      </c>
      <c r="GI65" s="210">
        <f t="shared" si="205"/>
        <v>0</v>
      </c>
      <c r="GJ65" s="210">
        <f t="shared" si="206"/>
        <v>0</v>
      </c>
      <c r="GK65" s="210">
        <f t="shared" si="207"/>
        <v>0</v>
      </c>
      <c r="GL65" s="210">
        <f t="shared" si="208"/>
        <v>0</v>
      </c>
      <c r="GM65" s="210">
        <f t="shared" si="209"/>
        <v>0</v>
      </c>
      <c r="GN65" s="210">
        <f t="shared" si="210"/>
        <v>0</v>
      </c>
      <c r="GO65" s="210">
        <f t="shared" si="211"/>
        <v>0</v>
      </c>
      <c r="GP65" s="210">
        <f t="shared" si="212"/>
        <v>0</v>
      </c>
      <c r="GQ65" s="210">
        <f t="shared" si="213"/>
        <v>0</v>
      </c>
      <c r="GR65" s="210">
        <f t="shared" si="214"/>
        <v>0</v>
      </c>
      <c r="GS65" s="210">
        <f t="shared" si="215"/>
        <v>0</v>
      </c>
      <c r="GT65" s="210">
        <f t="shared" si="216"/>
        <v>0</v>
      </c>
      <c r="GU65" s="210">
        <f t="shared" si="217"/>
        <v>0</v>
      </c>
      <c r="GV65" s="210">
        <f t="shared" si="218"/>
        <v>0</v>
      </c>
      <c r="GW65" s="59"/>
      <c r="GX65" s="69"/>
      <c r="GY65" s="69"/>
      <c r="GZ65" s="69"/>
      <c r="HA65" s="69"/>
      <c r="HB65" s="69"/>
    </row>
    <row r="66" spans="1:210" s="47" customFormat="1" ht="16.149999999999999" hidden="1" outlineLevel="1" x14ac:dyDescent="0.35">
      <c r="A66" s="105"/>
      <c r="B66" s="241"/>
      <c r="C66" s="242"/>
      <c r="D66" s="242"/>
      <c r="E66" s="242"/>
      <c r="F66" s="242"/>
      <c r="G66" s="242"/>
      <c r="H66" s="242"/>
      <c r="I66" s="242"/>
      <c r="J66" s="242"/>
      <c r="K66" s="248"/>
      <c r="L66" s="243">
        <v>0</v>
      </c>
      <c r="M66" s="110">
        <v>0</v>
      </c>
      <c r="N66" s="110">
        <v>0</v>
      </c>
      <c r="O66" s="110">
        <v>0</v>
      </c>
      <c r="P66" s="110">
        <v>0</v>
      </c>
      <c r="Q66" s="110">
        <v>0</v>
      </c>
      <c r="R66" s="110">
        <v>0</v>
      </c>
      <c r="S66" s="110">
        <v>0</v>
      </c>
      <c r="T66" s="110">
        <v>0</v>
      </c>
      <c r="U66" s="110">
        <v>0</v>
      </c>
      <c r="V66" s="110">
        <v>0</v>
      </c>
      <c r="W66" s="110">
        <v>0</v>
      </c>
      <c r="X66" s="110">
        <v>0</v>
      </c>
      <c r="Y66" s="110">
        <v>0</v>
      </c>
      <c r="Z66" s="110">
        <v>0</v>
      </c>
      <c r="AA66" s="110">
        <v>0</v>
      </c>
      <c r="AB66" s="110">
        <v>0</v>
      </c>
      <c r="AC66" s="110">
        <v>0</v>
      </c>
      <c r="AD66" s="110">
        <v>0</v>
      </c>
      <c r="AE66" s="110">
        <v>0</v>
      </c>
      <c r="AF66" s="110">
        <v>0</v>
      </c>
      <c r="AG66" s="110">
        <v>0</v>
      </c>
      <c r="AH66" s="110">
        <v>0</v>
      </c>
      <c r="AI66" s="110">
        <v>0</v>
      </c>
      <c r="AJ66" s="110">
        <v>0</v>
      </c>
      <c r="AK66" s="110">
        <v>0</v>
      </c>
      <c r="AL66" s="110">
        <v>0</v>
      </c>
      <c r="AM66" s="110">
        <v>0</v>
      </c>
      <c r="AN66" s="110">
        <v>0</v>
      </c>
      <c r="AO66" s="110">
        <v>0</v>
      </c>
      <c r="AP66" s="110">
        <v>0</v>
      </c>
      <c r="AQ66" s="110">
        <v>0</v>
      </c>
      <c r="AR66" s="110">
        <v>0</v>
      </c>
      <c r="AS66" s="110">
        <v>0</v>
      </c>
      <c r="AT66" s="110">
        <v>0</v>
      </c>
      <c r="AU66" s="110">
        <v>0</v>
      </c>
      <c r="AV66" s="110">
        <v>0</v>
      </c>
      <c r="AW66" s="110">
        <v>0</v>
      </c>
      <c r="AX66" s="110">
        <v>0</v>
      </c>
      <c r="AY66" s="110">
        <v>0</v>
      </c>
      <c r="AZ66" s="110">
        <v>0</v>
      </c>
      <c r="BA66" s="110">
        <v>0</v>
      </c>
      <c r="BB66" s="110">
        <v>0</v>
      </c>
      <c r="BC66" s="110">
        <v>0</v>
      </c>
      <c r="BD66" s="110">
        <v>0</v>
      </c>
      <c r="BE66" s="110">
        <v>0</v>
      </c>
      <c r="BF66" s="110">
        <v>0</v>
      </c>
      <c r="BG66" s="110">
        <v>0</v>
      </c>
      <c r="BH66" s="110">
        <v>0</v>
      </c>
      <c r="BI66" s="110">
        <v>0</v>
      </c>
      <c r="BJ66" s="110">
        <v>0</v>
      </c>
      <c r="BK66" s="110">
        <v>0</v>
      </c>
      <c r="BL66" s="110">
        <v>0</v>
      </c>
      <c r="BM66" s="110">
        <v>0</v>
      </c>
      <c r="BN66" s="110">
        <v>0</v>
      </c>
      <c r="BO66" s="110">
        <v>0</v>
      </c>
      <c r="BP66" s="110">
        <v>0</v>
      </c>
      <c r="BQ66" s="110">
        <v>0</v>
      </c>
      <c r="BR66" s="110">
        <v>0</v>
      </c>
      <c r="BS66" s="110">
        <v>0</v>
      </c>
      <c r="BT66" s="110">
        <v>0</v>
      </c>
      <c r="BU66" s="110">
        <v>0</v>
      </c>
      <c r="BV66" s="110">
        <v>0</v>
      </c>
      <c r="BW66" s="110">
        <v>0</v>
      </c>
      <c r="BX66" s="110">
        <v>0</v>
      </c>
      <c r="BY66" s="110">
        <v>0</v>
      </c>
      <c r="BZ66" s="110">
        <v>0</v>
      </c>
      <c r="CA66" s="110">
        <v>0</v>
      </c>
      <c r="CB66" s="110">
        <v>0</v>
      </c>
      <c r="CC66" s="110">
        <v>0</v>
      </c>
      <c r="CD66" s="110">
        <v>0</v>
      </c>
      <c r="CE66" s="110">
        <v>0</v>
      </c>
      <c r="CF66" s="110">
        <v>0</v>
      </c>
      <c r="CG66" s="110">
        <v>0</v>
      </c>
      <c r="CH66" s="110">
        <v>0</v>
      </c>
      <c r="CI66" s="110">
        <v>0</v>
      </c>
      <c r="CJ66" s="110">
        <v>0</v>
      </c>
      <c r="CK66" s="110">
        <v>0</v>
      </c>
      <c r="CL66" s="110">
        <v>0</v>
      </c>
      <c r="CM66" s="110">
        <v>0</v>
      </c>
      <c r="CN66" s="110">
        <v>0</v>
      </c>
      <c r="CO66" s="110">
        <v>0</v>
      </c>
      <c r="CP66" s="110">
        <v>0</v>
      </c>
      <c r="CQ66" s="110">
        <v>0</v>
      </c>
      <c r="CR66" s="110">
        <v>0</v>
      </c>
      <c r="CS66" s="110">
        <v>0</v>
      </c>
      <c r="CT66" s="110">
        <v>0</v>
      </c>
      <c r="CU66" s="110">
        <v>0</v>
      </c>
      <c r="CV66" s="110">
        <v>0</v>
      </c>
      <c r="CW66" s="111">
        <v>0</v>
      </c>
      <c r="CX66" s="120">
        <f t="shared" si="116"/>
        <v>0</v>
      </c>
      <c r="CY66" s="120">
        <f t="shared" si="219"/>
        <v>0</v>
      </c>
      <c r="CZ66" s="58">
        <v>0</v>
      </c>
      <c r="DA66" s="210">
        <f t="shared" si="119"/>
        <v>0</v>
      </c>
      <c r="DB66" s="210">
        <f t="shared" si="120"/>
        <v>0</v>
      </c>
      <c r="DC66" s="210">
        <f t="shared" si="121"/>
        <v>0</v>
      </c>
      <c r="DD66" s="210">
        <f t="shared" si="122"/>
        <v>0</v>
      </c>
      <c r="DE66" s="210">
        <f t="shared" si="123"/>
        <v>0</v>
      </c>
      <c r="DF66" s="210">
        <f t="shared" si="124"/>
        <v>0</v>
      </c>
      <c r="DG66" s="210">
        <f t="shared" si="125"/>
        <v>0</v>
      </c>
      <c r="DH66" s="210">
        <f t="shared" si="126"/>
        <v>0</v>
      </c>
      <c r="DI66" s="210">
        <f t="shared" si="127"/>
        <v>0</v>
      </c>
      <c r="DJ66" s="210">
        <f t="shared" si="128"/>
        <v>0</v>
      </c>
      <c r="DK66" s="210">
        <f t="shared" si="129"/>
        <v>0</v>
      </c>
      <c r="DL66" s="210">
        <f t="shared" si="130"/>
        <v>0</v>
      </c>
      <c r="DM66" s="210">
        <f t="shared" si="131"/>
        <v>0</v>
      </c>
      <c r="DN66" s="210">
        <f t="shared" si="132"/>
        <v>0</v>
      </c>
      <c r="DO66" s="210">
        <f t="shared" si="133"/>
        <v>0</v>
      </c>
      <c r="DP66" s="210">
        <f t="shared" si="134"/>
        <v>0</v>
      </c>
      <c r="DQ66" s="210">
        <f t="shared" si="135"/>
        <v>0</v>
      </c>
      <c r="DR66" s="210">
        <f t="shared" si="136"/>
        <v>0</v>
      </c>
      <c r="DS66" s="210">
        <f t="shared" si="137"/>
        <v>0</v>
      </c>
      <c r="DT66" s="210">
        <f t="shared" si="138"/>
        <v>0</v>
      </c>
      <c r="DU66" s="210">
        <f t="shared" si="139"/>
        <v>0</v>
      </c>
      <c r="DV66" s="210">
        <f t="shared" si="140"/>
        <v>0</v>
      </c>
      <c r="DW66" s="210">
        <f t="shared" si="141"/>
        <v>0</v>
      </c>
      <c r="DX66" s="210">
        <f t="shared" si="142"/>
        <v>0</v>
      </c>
      <c r="DY66" s="210">
        <f t="shared" si="143"/>
        <v>0</v>
      </c>
      <c r="DZ66" s="210">
        <f t="shared" si="144"/>
        <v>0</v>
      </c>
      <c r="EA66" s="210">
        <f t="shared" si="145"/>
        <v>0</v>
      </c>
      <c r="EB66" s="210">
        <f t="shared" si="146"/>
        <v>0</v>
      </c>
      <c r="EC66" s="210">
        <f t="shared" si="147"/>
        <v>0</v>
      </c>
      <c r="ED66" s="210">
        <f t="shared" si="148"/>
        <v>0</v>
      </c>
      <c r="EE66" s="210">
        <f t="shared" si="149"/>
        <v>0</v>
      </c>
      <c r="EF66" s="210">
        <f t="shared" si="150"/>
        <v>0</v>
      </c>
      <c r="EG66" s="210">
        <f t="shared" si="151"/>
        <v>0</v>
      </c>
      <c r="EH66" s="210">
        <f t="shared" si="152"/>
        <v>0</v>
      </c>
      <c r="EI66" s="210">
        <f t="shared" si="153"/>
        <v>0</v>
      </c>
      <c r="EJ66" s="210">
        <f t="shared" si="154"/>
        <v>0</v>
      </c>
      <c r="EK66" s="210">
        <f t="shared" si="155"/>
        <v>0</v>
      </c>
      <c r="EL66" s="210">
        <f t="shared" si="156"/>
        <v>0</v>
      </c>
      <c r="EM66" s="210">
        <f t="shared" si="157"/>
        <v>0</v>
      </c>
      <c r="EN66" s="210">
        <f t="shared" si="158"/>
        <v>0</v>
      </c>
      <c r="EO66" s="210">
        <f t="shared" si="159"/>
        <v>0</v>
      </c>
      <c r="EP66" s="210">
        <f t="shared" si="160"/>
        <v>0</v>
      </c>
      <c r="EQ66" s="210">
        <f t="shared" si="161"/>
        <v>0</v>
      </c>
      <c r="ER66" s="210">
        <f t="shared" si="162"/>
        <v>0</v>
      </c>
      <c r="ES66" s="210">
        <f t="shared" si="163"/>
        <v>0</v>
      </c>
      <c r="ET66" s="210">
        <f t="shared" si="164"/>
        <v>0</v>
      </c>
      <c r="EU66" s="210">
        <f t="shared" si="165"/>
        <v>0</v>
      </c>
      <c r="EV66" s="210">
        <f t="shared" si="166"/>
        <v>0</v>
      </c>
      <c r="EW66" s="210">
        <f t="shared" si="167"/>
        <v>0</v>
      </c>
      <c r="EX66" s="210">
        <f t="shared" si="168"/>
        <v>0</v>
      </c>
      <c r="EY66" s="210">
        <f t="shared" si="169"/>
        <v>0</v>
      </c>
      <c r="EZ66" s="210">
        <f t="shared" si="170"/>
        <v>0</v>
      </c>
      <c r="FA66" s="210">
        <f t="shared" si="171"/>
        <v>0</v>
      </c>
      <c r="FB66" s="210">
        <f t="shared" si="172"/>
        <v>0</v>
      </c>
      <c r="FC66" s="210">
        <f t="shared" si="173"/>
        <v>0</v>
      </c>
      <c r="FD66" s="210">
        <f t="shared" si="174"/>
        <v>0</v>
      </c>
      <c r="FE66" s="210">
        <f t="shared" si="175"/>
        <v>0</v>
      </c>
      <c r="FF66" s="210">
        <f t="shared" si="176"/>
        <v>0</v>
      </c>
      <c r="FG66" s="210">
        <f t="shared" si="177"/>
        <v>0</v>
      </c>
      <c r="FH66" s="210">
        <f t="shared" si="178"/>
        <v>0</v>
      </c>
      <c r="FI66" s="210">
        <f t="shared" si="179"/>
        <v>0</v>
      </c>
      <c r="FJ66" s="210">
        <f t="shared" si="180"/>
        <v>0</v>
      </c>
      <c r="FK66" s="210">
        <f t="shared" si="181"/>
        <v>0</v>
      </c>
      <c r="FL66" s="210">
        <f t="shared" si="182"/>
        <v>0</v>
      </c>
      <c r="FM66" s="210">
        <f t="shared" si="183"/>
        <v>0</v>
      </c>
      <c r="FN66" s="210">
        <f t="shared" si="184"/>
        <v>0</v>
      </c>
      <c r="FO66" s="210">
        <f t="shared" si="185"/>
        <v>0</v>
      </c>
      <c r="FP66" s="210">
        <f t="shared" si="186"/>
        <v>0</v>
      </c>
      <c r="FQ66" s="210">
        <f t="shared" si="187"/>
        <v>0</v>
      </c>
      <c r="FR66" s="210">
        <f t="shared" si="188"/>
        <v>0</v>
      </c>
      <c r="FS66" s="210">
        <f t="shared" si="189"/>
        <v>0</v>
      </c>
      <c r="FT66" s="210">
        <f t="shared" si="190"/>
        <v>0</v>
      </c>
      <c r="FU66" s="210">
        <f t="shared" si="191"/>
        <v>0</v>
      </c>
      <c r="FV66" s="210">
        <f t="shared" si="192"/>
        <v>0</v>
      </c>
      <c r="FW66" s="210">
        <f t="shared" si="193"/>
        <v>0</v>
      </c>
      <c r="FX66" s="210">
        <f t="shared" si="194"/>
        <v>0</v>
      </c>
      <c r="FY66" s="210">
        <f t="shared" si="195"/>
        <v>0</v>
      </c>
      <c r="FZ66" s="210">
        <f t="shared" si="196"/>
        <v>0</v>
      </c>
      <c r="GA66" s="210">
        <f t="shared" si="197"/>
        <v>0</v>
      </c>
      <c r="GB66" s="210">
        <f t="shared" si="198"/>
        <v>0</v>
      </c>
      <c r="GC66" s="210">
        <f t="shared" si="199"/>
        <v>0</v>
      </c>
      <c r="GD66" s="210">
        <f t="shared" si="200"/>
        <v>0</v>
      </c>
      <c r="GE66" s="210">
        <f t="shared" si="201"/>
        <v>0</v>
      </c>
      <c r="GF66" s="210">
        <f t="shared" si="202"/>
        <v>0</v>
      </c>
      <c r="GG66" s="210">
        <f t="shared" si="203"/>
        <v>0</v>
      </c>
      <c r="GH66" s="210">
        <f t="shared" si="204"/>
        <v>0</v>
      </c>
      <c r="GI66" s="210">
        <f t="shared" si="205"/>
        <v>0</v>
      </c>
      <c r="GJ66" s="210">
        <f t="shared" si="206"/>
        <v>0</v>
      </c>
      <c r="GK66" s="210">
        <f t="shared" si="207"/>
        <v>0</v>
      </c>
      <c r="GL66" s="210">
        <f t="shared" si="208"/>
        <v>0</v>
      </c>
      <c r="GM66" s="210">
        <f t="shared" si="209"/>
        <v>0</v>
      </c>
      <c r="GN66" s="210">
        <f t="shared" si="210"/>
        <v>0</v>
      </c>
      <c r="GO66" s="210">
        <f t="shared" si="211"/>
        <v>0</v>
      </c>
      <c r="GP66" s="210">
        <f t="shared" si="212"/>
        <v>0</v>
      </c>
      <c r="GQ66" s="210">
        <f t="shared" si="213"/>
        <v>0</v>
      </c>
      <c r="GR66" s="210">
        <f t="shared" si="214"/>
        <v>0</v>
      </c>
      <c r="GS66" s="210">
        <f t="shared" si="215"/>
        <v>0</v>
      </c>
      <c r="GT66" s="210">
        <f t="shared" si="216"/>
        <v>0</v>
      </c>
      <c r="GU66" s="210">
        <f t="shared" si="217"/>
        <v>0</v>
      </c>
      <c r="GV66" s="210">
        <f t="shared" si="218"/>
        <v>0</v>
      </c>
      <c r="GW66" s="58"/>
      <c r="GX66" s="48"/>
      <c r="GY66" s="48"/>
      <c r="GZ66" s="48"/>
      <c r="HA66" s="48"/>
      <c r="HB66" s="48"/>
    </row>
    <row r="67" spans="1:210" s="66" customFormat="1" ht="16.149999999999999" outlineLevel="1" x14ac:dyDescent="0.35">
      <c r="A67" s="99" t="s">
        <v>94</v>
      </c>
      <c r="B67" s="241"/>
      <c r="C67" s="242"/>
      <c r="D67" s="242"/>
      <c r="E67" s="242"/>
      <c r="F67" s="242"/>
      <c r="G67" s="242"/>
      <c r="H67" s="242"/>
      <c r="I67" s="242"/>
      <c r="J67" s="242"/>
      <c r="K67" s="248"/>
      <c r="L67" s="243">
        <v>0</v>
      </c>
      <c r="M67" s="110">
        <v>0</v>
      </c>
      <c r="N67" s="110">
        <v>0</v>
      </c>
      <c r="O67" s="110">
        <v>0</v>
      </c>
      <c r="P67" s="110">
        <v>0</v>
      </c>
      <c r="Q67" s="110">
        <v>0</v>
      </c>
      <c r="R67" s="110">
        <v>0</v>
      </c>
      <c r="S67" s="110">
        <v>0</v>
      </c>
      <c r="T67" s="110">
        <v>0</v>
      </c>
      <c r="U67" s="110">
        <v>0</v>
      </c>
      <c r="V67" s="110">
        <v>0</v>
      </c>
      <c r="W67" s="110">
        <v>0</v>
      </c>
      <c r="X67" s="110">
        <v>0</v>
      </c>
      <c r="Y67" s="110">
        <v>0</v>
      </c>
      <c r="Z67" s="110">
        <v>0</v>
      </c>
      <c r="AA67" s="110">
        <v>0</v>
      </c>
      <c r="AB67" s="110">
        <v>0</v>
      </c>
      <c r="AC67" s="110">
        <v>0</v>
      </c>
      <c r="AD67" s="110">
        <v>0</v>
      </c>
      <c r="AE67" s="110">
        <v>0</v>
      </c>
      <c r="AF67" s="110">
        <v>0</v>
      </c>
      <c r="AG67" s="110">
        <v>0</v>
      </c>
      <c r="AH67" s="110">
        <v>0</v>
      </c>
      <c r="AI67" s="110">
        <v>0</v>
      </c>
      <c r="AJ67" s="110">
        <v>0</v>
      </c>
      <c r="AK67" s="110">
        <v>0</v>
      </c>
      <c r="AL67" s="110">
        <v>0</v>
      </c>
      <c r="AM67" s="110">
        <v>0</v>
      </c>
      <c r="AN67" s="110">
        <v>0</v>
      </c>
      <c r="AO67" s="110">
        <v>0</v>
      </c>
      <c r="AP67" s="110">
        <v>0</v>
      </c>
      <c r="AQ67" s="110">
        <v>0</v>
      </c>
      <c r="AR67" s="110">
        <v>0</v>
      </c>
      <c r="AS67" s="110">
        <v>0</v>
      </c>
      <c r="AT67" s="110">
        <v>0</v>
      </c>
      <c r="AU67" s="110">
        <v>0</v>
      </c>
      <c r="AV67" s="110">
        <v>0</v>
      </c>
      <c r="AW67" s="110">
        <v>0</v>
      </c>
      <c r="AX67" s="110">
        <v>0</v>
      </c>
      <c r="AY67" s="110">
        <v>0</v>
      </c>
      <c r="AZ67" s="110">
        <v>0</v>
      </c>
      <c r="BA67" s="110">
        <v>0</v>
      </c>
      <c r="BB67" s="110">
        <v>0</v>
      </c>
      <c r="BC67" s="110">
        <v>0</v>
      </c>
      <c r="BD67" s="110">
        <v>0</v>
      </c>
      <c r="BE67" s="110">
        <v>0</v>
      </c>
      <c r="BF67" s="110">
        <v>0</v>
      </c>
      <c r="BG67" s="110">
        <v>0</v>
      </c>
      <c r="BH67" s="110">
        <v>0</v>
      </c>
      <c r="BI67" s="110">
        <v>0</v>
      </c>
      <c r="BJ67" s="110">
        <v>0</v>
      </c>
      <c r="BK67" s="110">
        <v>0</v>
      </c>
      <c r="BL67" s="110">
        <v>0</v>
      </c>
      <c r="BM67" s="110">
        <v>0</v>
      </c>
      <c r="BN67" s="110">
        <v>0</v>
      </c>
      <c r="BO67" s="110">
        <v>0</v>
      </c>
      <c r="BP67" s="110">
        <v>0</v>
      </c>
      <c r="BQ67" s="110">
        <v>0</v>
      </c>
      <c r="BR67" s="110">
        <v>0</v>
      </c>
      <c r="BS67" s="110">
        <v>0</v>
      </c>
      <c r="BT67" s="110">
        <v>0</v>
      </c>
      <c r="BU67" s="110">
        <v>0</v>
      </c>
      <c r="BV67" s="110">
        <v>0</v>
      </c>
      <c r="BW67" s="110">
        <v>0</v>
      </c>
      <c r="BX67" s="110">
        <v>0</v>
      </c>
      <c r="BY67" s="110">
        <v>0</v>
      </c>
      <c r="BZ67" s="110">
        <v>0</v>
      </c>
      <c r="CA67" s="110">
        <v>0</v>
      </c>
      <c r="CB67" s="110">
        <v>0</v>
      </c>
      <c r="CC67" s="110">
        <v>0</v>
      </c>
      <c r="CD67" s="110">
        <v>0</v>
      </c>
      <c r="CE67" s="110">
        <v>0</v>
      </c>
      <c r="CF67" s="110">
        <v>0</v>
      </c>
      <c r="CG67" s="110">
        <v>0</v>
      </c>
      <c r="CH67" s="110">
        <v>0</v>
      </c>
      <c r="CI67" s="110">
        <v>0</v>
      </c>
      <c r="CJ67" s="110">
        <v>0</v>
      </c>
      <c r="CK67" s="110">
        <v>0</v>
      </c>
      <c r="CL67" s="110">
        <v>0</v>
      </c>
      <c r="CM67" s="110">
        <v>0</v>
      </c>
      <c r="CN67" s="110">
        <v>0</v>
      </c>
      <c r="CO67" s="110">
        <v>0</v>
      </c>
      <c r="CP67" s="110">
        <v>0</v>
      </c>
      <c r="CQ67" s="110">
        <v>0</v>
      </c>
      <c r="CR67" s="110">
        <v>0</v>
      </c>
      <c r="CS67" s="110">
        <v>0</v>
      </c>
      <c r="CT67" s="110">
        <v>0</v>
      </c>
      <c r="CU67" s="110">
        <v>0</v>
      </c>
      <c r="CV67" s="110">
        <v>0</v>
      </c>
      <c r="CW67" s="111">
        <v>0</v>
      </c>
      <c r="CX67" s="120">
        <f t="shared" si="116"/>
        <v>0</v>
      </c>
      <c r="CY67" s="120">
        <f t="shared" si="219"/>
        <v>0</v>
      </c>
      <c r="CZ67" s="63">
        <v>1</v>
      </c>
      <c r="DA67" s="210">
        <f t="shared" si="119"/>
        <v>0</v>
      </c>
      <c r="DB67" s="210">
        <f t="shared" si="120"/>
        <v>0</v>
      </c>
      <c r="DC67" s="210">
        <f t="shared" si="121"/>
        <v>0</v>
      </c>
      <c r="DD67" s="210">
        <f t="shared" si="122"/>
        <v>0</v>
      </c>
      <c r="DE67" s="210">
        <f t="shared" si="123"/>
        <v>0</v>
      </c>
      <c r="DF67" s="210">
        <f t="shared" si="124"/>
        <v>0</v>
      </c>
      <c r="DG67" s="210">
        <f t="shared" si="125"/>
        <v>0</v>
      </c>
      <c r="DH67" s="210">
        <f t="shared" si="126"/>
        <v>0</v>
      </c>
      <c r="DI67" s="210">
        <f t="shared" si="127"/>
        <v>0</v>
      </c>
      <c r="DJ67" s="210">
        <f t="shared" si="128"/>
        <v>0</v>
      </c>
      <c r="DK67" s="210">
        <f t="shared" si="129"/>
        <v>0</v>
      </c>
      <c r="DL67" s="210">
        <f t="shared" si="130"/>
        <v>0</v>
      </c>
      <c r="DM67" s="210">
        <f t="shared" si="131"/>
        <v>0</v>
      </c>
      <c r="DN67" s="210">
        <f t="shared" si="132"/>
        <v>0</v>
      </c>
      <c r="DO67" s="210">
        <f t="shared" si="133"/>
        <v>0</v>
      </c>
      <c r="DP67" s="210">
        <f t="shared" si="134"/>
        <v>0</v>
      </c>
      <c r="DQ67" s="210">
        <f t="shared" si="135"/>
        <v>0</v>
      </c>
      <c r="DR67" s="210">
        <f t="shared" si="136"/>
        <v>0</v>
      </c>
      <c r="DS67" s="210">
        <f t="shared" si="137"/>
        <v>0</v>
      </c>
      <c r="DT67" s="210">
        <f t="shared" si="138"/>
        <v>0</v>
      </c>
      <c r="DU67" s="210">
        <f t="shared" si="139"/>
        <v>0</v>
      </c>
      <c r="DV67" s="210">
        <f t="shared" si="140"/>
        <v>0</v>
      </c>
      <c r="DW67" s="210">
        <f t="shared" si="141"/>
        <v>0</v>
      </c>
      <c r="DX67" s="210">
        <f t="shared" si="142"/>
        <v>0</v>
      </c>
      <c r="DY67" s="210">
        <f t="shared" si="143"/>
        <v>0</v>
      </c>
      <c r="DZ67" s="210">
        <f t="shared" si="144"/>
        <v>0</v>
      </c>
      <c r="EA67" s="210">
        <f t="shared" si="145"/>
        <v>0</v>
      </c>
      <c r="EB67" s="210">
        <f t="shared" si="146"/>
        <v>0</v>
      </c>
      <c r="EC67" s="210">
        <f t="shared" si="147"/>
        <v>0</v>
      </c>
      <c r="ED67" s="210">
        <f t="shared" si="148"/>
        <v>0</v>
      </c>
      <c r="EE67" s="210">
        <f t="shared" si="149"/>
        <v>0</v>
      </c>
      <c r="EF67" s="210">
        <f t="shared" si="150"/>
        <v>0</v>
      </c>
      <c r="EG67" s="210">
        <f t="shared" si="151"/>
        <v>0</v>
      </c>
      <c r="EH67" s="210">
        <f t="shared" si="152"/>
        <v>0</v>
      </c>
      <c r="EI67" s="210">
        <f t="shared" si="153"/>
        <v>0</v>
      </c>
      <c r="EJ67" s="210">
        <f t="shared" si="154"/>
        <v>0</v>
      </c>
      <c r="EK67" s="210">
        <f t="shared" si="155"/>
        <v>0</v>
      </c>
      <c r="EL67" s="210">
        <f t="shared" si="156"/>
        <v>0</v>
      </c>
      <c r="EM67" s="210">
        <f t="shared" si="157"/>
        <v>0</v>
      </c>
      <c r="EN67" s="210">
        <f t="shared" si="158"/>
        <v>0</v>
      </c>
      <c r="EO67" s="210">
        <f t="shared" si="159"/>
        <v>0</v>
      </c>
      <c r="EP67" s="210">
        <f t="shared" si="160"/>
        <v>0</v>
      </c>
      <c r="EQ67" s="210">
        <f t="shared" si="161"/>
        <v>0</v>
      </c>
      <c r="ER67" s="210">
        <f t="shared" si="162"/>
        <v>0</v>
      </c>
      <c r="ES67" s="210">
        <f t="shared" si="163"/>
        <v>0</v>
      </c>
      <c r="ET67" s="210">
        <f t="shared" si="164"/>
        <v>0</v>
      </c>
      <c r="EU67" s="210">
        <f t="shared" si="165"/>
        <v>0</v>
      </c>
      <c r="EV67" s="210">
        <f t="shared" si="166"/>
        <v>0</v>
      </c>
      <c r="EW67" s="210">
        <f t="shared" si="167"/>
        <v>0</v>
      </c>
      <c r="EX67" s="210">
        <f t="shared" si="168"/>
        <v>0</v>
      </c>
      <c r="EY67" s="210">
        <f t="shared" si="169"/>
        <v>0</v>
      </c>
      <c r="EZ67" s="210">
        <f t="shared" si="170"/>
        <v>0</v>
      </c>
      <c r="FA67" s="210">
        <f t="shared" si="171"/>
        <v>0</v>
      </c>
      <c r="FB67" s="210">
        <f t="shared" si="172"/>
        <v>0</v>
      </c>
      <c r="FC67" s="210">
        <f t="shared" si="173"/>
        <v>0</v>
      </c>
      <c r="FD67" s="210">
        <f t="shared" si="174"/>
        <v>0</v>
      </c>
      <c r="FE67" s="210">
        <f t="shared" si="175"/>
        <v>0</v>
      </c>
      <c r="FF67" s="210">
        <f t="shared" si="176"/>
        <v>0</v>
      </c>
      <c r="FG67" s="210">
        <f t="shared" si="177"/>
        <v>0</v>
      </c>
      <c r="FH67" s="210">
        <f t="shared" si="178"/>
        <v>0</v>
      </c>
      <c r="FI67" s="210">
        <f t="shared" si="179"/>
        <v>0</v>
      </c>
      <c r="FJ67" s="210">
        <f t="shared" si="180"/>
        <v>0</v>
      </c>
      <c r="FK67" s="210">
        <f t="shared" si="181"/>
        <v>0</v>
      </c>
      <c r="FL67" s="210">
        <f t="shared" si="182"/>
        <v>0</v>
      </c>
      <c r="FM67" s="210">
        <f t="shared" si="183"/>
        <v>0</v>
      </c>
      <c r="FN67" s="210">
        <f t="shared" si="184"/>
        <v>0</v>
      </c>
      <c r="FO67" s="210">
        <f t="shared" si="185"/>
        <v>0</v>
      </c>
      <c r="FP67" s="210">
        <f t="shared" si="186"/>
        <v>0</v>
      </c>
      <c r="FQ67" s="210">
        <f t="shared" si="187"/>
        <v>0</v>
      </c>
      <c r="FR67" s="210">
        <f t="shared" si="188"/>
        <v>0</v>
      </c>
      <c r="FS67" s="210">
        <f t="shared" si="189"/>
        <v>0</v>
      </c>
      <c r="FT67" s="210">
        <f t="shared" si="190"/>
        <v>0</v>
      </c>
      <c r="FU67" s="210">
        <f t="shared" si="191"/>
        <v>0</v>
      </c>
      <c r="FV67" s="210">
        <f t="shared" si="192"/>
        <v>0</v>
      </c>
      <c r="FW67" s="210">
        <f t="shared" si="193"/>
        <v>0</v>
      </c>
      <c r="FX67" s="210">
        <f t="shared" si="194"/>
        <v>0</v>
      </c>
      <c r="FY67" s="210">
        <f t="shared" si="195"/>
        <v>0</v>
      </c>
      <c r="FZ67" s="210">
        <f t="shared" si="196"/>
        <v>0</v>
      </c>
      <c r="GA67" s="210">
        <f t="shared" si="197"/>
        <v>0</v>
      </c>
      <c r="GB67" s="210">
        <f t="shared" si="198"/>
        <v>0</v>
      </c>
      <c r="GC67" s="210">
        <f t="shared" si="199"/>
        <v>0</v>
      </c>
      <c r="GD67" s="210">
        <f t="shared" si="200"/>
        <v>0</v>
      </c>
      <c r="GE67" s="210">
        <f t="shared" si="201"/>
        <v>0</v>
      </c>
      <c r="GF67" s="210">
        <f t="shared" si="202"/>
        <v>0</v>
      </c>
      <c r="GG67" s="210">
        <f t="shared" si="203"/>
        <v>0</v>
      </c>
      <c r="GH67" s="210">
        <f t="shared" si="204"/>
        <v>0</v>
      </c>
      <c r="GI67" s="210">
        <f t="shared" si="205"/>
        <v>0</v>
      </c>
      <c r="GJ67" s="210">
        <f t="shared" si="206"/>
        <v>0</v>
      </c>
      <c r="GK67" s="210">
        <f t="shared" si="207"/>
        <v>0</v>
      </c>
      <c r="GL67" s="210">
        <f t="shared" si="208"/>
        <v>0</v>
      </c>
      <c r="GM67" s="210">
        <f t="shared" si="209"/>
        <v>0</v>
      </c>
      <c r="GN67" s="210">
        <f t="shared" si="210"/>
        <v>0</v>
      </c>
      <c r="GO67" s="210">
        <f t="shared" si="211"/>
        <v>0</v>
      </c>
      <c r="GP67" s="210">
        <f t="shared" si="212"/>
        <v>0</v>
      </c>
      <c r="GQ67" s="210">
        <f t="shared" si="213"/>
        <v>0</v>
      </c>
      <c r="GR67" s="210">
        <f t="shared" si="214"/>
        <v>0</v>
      </c>
      <c r="GS67" s="210">
        <f t="shared" si="215"/>
        <v>0</v>
      </c>
      <c r="GT67" s="210">
        <f t="shared" si="216"/>
        <v>0</v>
      </c>
      <c r="GU67" s="210">
        <f t="shared" si="217"/>
        <v>0</v>
      </c>
      <c r="GV67" s="210">
        <f t="shared" si="218"/>
        <v>0</v>
      </c>
      <c r="GW67" s="59"/>
      <c r="GX67" s="69"/>
      <c r="GY67" s="69"/>
      <c r="GZ67" s="69"/>
      <c r="HA67" s="69"/>
      <c r="HB67" s="69"/>
    </row>
    <row r="68" spans="1:210" s="66" customFormat="1" ht="16.149999999999999" hidden="1" outlineLevel="1" x14ac:dyDescent="0.35">
      <c r="A68" s="100"/>
      <c r="B68" s="241"/>
      <c r="C68" s="242"/>
      <c r="D68" s="242"/>
      <c r="E68" s="242"/>
      <c r="F68" s="242"/>
      <c r="G68" s="242"/>
      <c r="H68" s="242"/>
      <c r="I68" s="242"/>
      <c r="J68" s="242"/>
      <c r="K68" s="248"/>
      <c r="L68" s="243">
        <v>0</v>
      </c>
      <c r="M68" s="110">
        <v>0</v>
      </c>
      <c r="N68" s="110">
        <v>0</v>
      </c>
      <c r="O68" s="110">
        <v>0</v>
      </c>
      <c r="P68" s="110">
        <v>0</v>
      </c>
      <c r="Q68" s="110">
        <v>0</v>
      </c>
      <c r="R68" s="110">
        <v>0</v>
      </c>
      <c r="S68" s="110">
        <v>0</v>
      </c>
      <c r="T68" s="110">
        <v>0</v>
      </c>
      <c r="U68" s="110">
        <v>0</v>
      </c>
      <c r="V68" s="110">
        <v>0</v>
      </c>
      <c r="W68" s="110">
        <v>0</v>
      </c>
      <c r="X68" s="110">
        <v>0</v>
      </c>
      <c r="Y68" s="110">
        <v>0</v>
      </c>
      <c r="Z68" s="110">
        <v>0</v>
      </c>
      <c r="AA68" s="110">
        <v>0</v>
      </c>
      <c r="AB68" s="110">
        <v>0</v>
      </c>
      <c r="AC68" s="110">
        <v>0</v>
      </c>
      <c r="AD68" s="110">
        <v>0</v>
      </c>
      <c r="AE68" s="110">
        <v>0</v>
      </c>
      <c r="AF68" s="110">
        <v>0</v>
      </c>
      <c r="AG68" s="110">
        <v>0</v>
      </c>
      <c r="AH68" s="110">
        <v>0</v>
      </c>
      <c r="AI68" s="110">
        <v>0</v>
      </c>
      <c r="AJ68" s="110">
        <v>0</v>
      </c>
      <c r="AK68" s="110">
        <v>0</v>
      </c>
      <c r="AL68" s="110">
        <v>0</v>
      </c>
      <c r="AM68" s="110">
        <v>0</v>
      </c>
      <c r="AN68" s="110">
        <v>0</v>
      </c>
      <c r="AO68" s="110">
        <v>0</v>
      </c>
      <c r="AP68" s="110">
        <v>0</v>
      </c>
      <c r="AQ68" s="110">
        <v>0</v>
      </c>
      <c r="AR68" s="110">
        <v>0</v>
      </c>
      <c r="AS68" s="110">
        <v>0</v>
      </c>
      <c r="AT68" s="110">
        <v>0</v>
      </c>
      <c r="AU68" s="110">
        <v>0</v>
      </c>
      <c r="AV68" s="110">
        <v>0</v>
      </c>
      <c r="AW68" s="110">
        <v>0</v>
      </c>
      <c r="AX68" s="110">
        <v>0</v>
      </c>
      <c r="AY68" s="110">
        <v>0</v>
      </c>
      <c r="AZ68" s="110">
        <v>0</v>
      </c>
      <c r="BA68" s="110">
        <v>0</v>
      </c>
      <c r="BB68" s="110">
        <v>0</v>
      </c>
      <c r="BC68" s="110">
        <v>0</v>
      </c>
      <c r="BD68" s="110">
        <v>0</v>
      </c>
      <c r="BE68" s="110">
        <v>0</v>
      </c>
      <c r="BF68" s="110">
        <v>0</v>
      </c>
      <c r="BG68" s="110">
        <v>0</v>
      </c>
      <c r="BH68" s="110">
        <v>0</v>
      </c>
      <c r="BI68" s="110">
        <v>0</v>
      </c>
      <c r="BJ68" s="110">
        <v>0</v>
      </c>
      <c r="BK68" s="110">
        <v>0</v>
      </c>
      <c r="BL68" s="110">
        <v>0</v>
      </c>
      <c r="BM68" s="110">
        <v>0</v>
      </c>
      <c r="BN68" s="110">
        <v>0</v>
      </c>
      <c r="BO68" s="110">
        <v>0</v>
      </c>
      <c r="BP68" s="110">
        <v>0</v>
      </c>
      <c r="BQ68" s="110">
        <v>0</v>
      </c>
      <c r="BR68" s="110">
        <v>0</v>
      </c>
      <c r="BS68" s="110">
        <v>0</v>
      </c>
      <c r="BT68" s="110">
        <v>0</v>
      </c>
      <c r="BU68" s="110">
        <v>0</v>
      </c>
      <c r="BV68" s="110">
        <v>0</v>
      </c>
      <c r="BW68" s="110">
        <v>0</v>
      </c>
      <c r="BX68" s="110">
        <v>0</v>
      </c>
      <c r="BY68" s="110">
        <v>0</v>
      </c>
      <c r="BZ68" s="110">
        <v>0</v>
      </c>
      <c r="CA68" s="110">
        <v>0</v>
      </c>
      <c r="CB68" s="110">
        <v>0</v>
      </c>
      <c r="CC68" s="110">
        <v>0</v>
      </c>
      <c r="CD68" s="110">
        <v>0</v>
      </c>
      <c r="CE68" s="110">
        <v>0</v>
      </c>
      <c r="CF68" s="110">
        <v>0</v>
      </c>
      <c r="CG68" s="110">
        <v>0</v>
      </c>
      <c r="CH68" s="110">
        <v>0</v>
      </c>
      <c r="CI68" s="110">
        <v>0</v>
      </c>
      <c r="CJ68" s="110">
        <v>0</v>
      </c>
      <c r="CK68" s="110">
        <v>0</v>
      </c>
      <c r="CL68" s="110">
        <v>0</v>
      </c>
      <c r="CM68" s="110">
        <v>0</v>
      </c>
      <c r="CN68" s="110">
        <v>0</v>
      </c>
      <c r="CO68" s="110">
        <v>0</v>
      </c>
      <c r="CP68" s="110">
        <v>0</v>
      </c>
      <c r="CQ68" s="110">
        <v>0</v>
      </c>
      <c r="CR68" s="110">
        <v>0</v>
      </c>
      <c r="CS68" s="110">
        <v>0</v>
      </c>
      <c r="CT68" s="110">
        <v>0</v>
      </c>
      <c r="CU68" s="110">
        <v>0</v>
      </c>
      <c r="CV68" s="110">
        <v>0</v>
      </c>
      <c r="CW68" s="111">
        <v>0</v>
      </c>
      <c r="CX68" s="120">
        <f t="shared" si="116"/>
        <v>0</v>
      </c>
      <c r="CY68" s="120">
        <f t="shared" si="219"/>
        <v>0</v>
      </c>
      <c r="CZ68" s="58">
        <v>0</v>
      </c>
      <c r="DA68" s="210">
        <f t="shared" si="119"/>
        <v>0</v>
      </c>
      <c r="DB68" s="210">
        <f t="shared" si="120"/>
        <v>0</v>
      </c>
      <c r="DC68" s="210">
        <f t="shared" si="121"/>
        <v>0</v>
      </c>
      <c r="DD68" s="210">
        <f t="shared" si="122"/>
        <v>0</v>
      </c>
      <c r="DE68" s="210">
        <f t="shared" si="123"/>
        <v>0</v>
      </c>
      <c r="DF68" s="210">
        <f t="shared" si="124"/>
        <v>0</v>
      </c>
      <c r="DG68" s="210">
        <f t="shared" si="125"/>
        <v>0</v>
      </c>
      <c r="DH68" s="210">
        <f t="shared" si="126"/>
        <v>0</v>
      </c>
      <c r="DI68" s="210">
        <f t="shared" si="127"/>
        <v>0</v>
      </c>
      <c r="DJ68" s="210">
        <f t="shared" si="128"/>
        <v>0</v>
      </c>
      <c r="DK68" s="210">
        <f t="shared" si="129"/>
        <v>0</v>
      </c>
      <c r="DL68" s="210">
        <f t="shared" si="130"/>
        <v>0</v>
      </c>
      <c r="DM68" s="210">
        <f t="shared" si="131"/>
        <v>0</v>
      </c>
      <c r="DN68" s="210">
        <f t="shared" si="132"/>
        <v>0</v>
      </c>
      <c r="DO68" s="210">
        <f t="shared" si="133"/>
        <v>0</v>
      </c>
      <c r="DP68" s="210">
        <f t="shared" si="134"/>
        <v>0</v>
      </c>
      <c r="DQ68" s="210">
        <f t="shared" si="135"/>
        <v>0</v>
      </c>
      <c r="DR68" s="210">
        <f t="shared" si="136"/>
        <v>0</v>
      </c>
      <c r="DS68" s="210">
        <f t="shared" si="137"/>
        <v>0</v>
      </c>
      <c r="DT68" s="210">
        <f t="shared" si="138"/>
        <v>0</v>
      </c>
      <c r="DU68" s="210">
        <f t="shared" si="139"/>
        <v>0</v>
      </c>
      <c r="DV68" s="210">
        <f t="shared" si="140"/>
        <v>0</v>
      </c>
      <c r="DW68" s="210">
        <f t="shared" si="141"/>
        <v>0</v>
      </c>
      <c r="DX68" s="210">
        <f t="shared" si="142"/>
        <v>0</v>
      </c>
      <c r="DY68" s="210">
        <f t="shared" si="143"/>
        <v>0</v>
      </c>
      <c r="DZ68" s="210">
        <f t="shared" si="144"/>
        <v>0</v>
      </c>
      <c r="EA68" s="210">
        <f t="shared" si="145"/>
        <v>0</v>
      </c>
      <c r="EB68" s="210">
        <f t="shared" si="146"/>
        <v>0</v>
      </c>
      <c r="EC68" s="210">
        <f t="shared" si="147"/>
        <v>0</v>
      </c>
      <c r="ED68" s="210">
        <f t="shared" si="148"/>
        <v>0</v>
      </c>
      <c r="EE68" s="210">
        <f t="shared" si="149"/>
        <v>0</v>
      </c>
      <c r="EF68" s="210">
        <f t="shared" si="150"/>
        <v>0</v>
      </c>
      <c r="EG68" s="210">
        <f t="shared" si="151"/>
        <v>0</v>
      </c>
      <c r="EH68" s="210">
        <f t="shared" si="152"/>
        <v>0</v>
      </c>
      <c r="EI68" s="210">
        <f t="shared" si="153"/>
        <v>0</v>
      </c>
      <c r="EJ68" s="210">
        <f t="shared" si="154"/>
        <v>0</v>
      </c>
      <c r="EK68" s="210">
        <f t="shared" si="155"/>
        <v>0</v>
      </c>
      <c r="EL68" s="210">
        <f t="shared" si="156"/>
        <v>0</v>
      </c>
      <c r="EM68" s="210">
        <f t="shared" si="157"/>
        <v>0</v>
      </c>
      <c r="EN68" s="210">
        <f t="shared" si="158"/>
        <v>0</v>
      </c>
      <c r="EO68" s="210">
        <f t="shared" si="159"/>
        <v>0</v>
      </c>
      <c r="EP68" s="210">
        <f t="shared" si="160"/>
        <v>0</v>
      </c>
      <c r="EQ68" s="210">
        <f t="shared" si="161"/>
        <v>0</v>
      </c>
      <c r="ER68" s="210">
        <f t="shared" si="162"/>
        <v>0</v>
      </c>
      <c r="ES68" s="210">
        <f t="shared" si="163"/>
        <v>0</v>
      </c>
      <c r="ET68" s="210">
        <f t="shared" si="164"/>
        <v>0</v>
      </c>
      <c r="EU68" s="210">
        <f t="shared" si="165"/>
        <v>0</v>
      </c>
      <c r="EV68" s="210">
        <f t="shared" si="166"/>
        <v>0</v>
      </c>
      <c r="EW68" s="210">
        <f t="shared" si="167"/>
        <v>0</v>
      </c>
      <c r="EX68" s="210">
        <f t="shared" si="168"/>
        <v>0</v>
      </c>
      <c r="EY68" s="210">
        <f t="shared" si="169"/>
        <v>0</v>
      </c>
      <c r="EZ68" s="210">
        <f t="shared" si="170"/>
        <v>0</v>
      </c>
      <c r="FA68" s="210">
        <f t="shared" si="171"/>
        <v>0</v>
      </c>
      <c r="FB68" s="210">
        <f t="shared" si="172"/>
        <v>0</v>
      </c>
      <c r="FC68" s="210">
        <f t="shared" si="173"/>
        <v>0</v>
      </c>
      <c r="FD68" s="210">
        <f t="shared" si="174"/>
        <v>0</v>
      </c>
      <c r="FE68" s="210">
        <f t="shared" si="175"/>
        <v>0</v>
      </c>
      <c r="FF68" s="210">
        <f t="shared" si="176"/>
        <v>0</v>
      </c>
      <c r="FG68" s="210">
        <f t="shared" si="177"/>
        <v>0</v>
      </c>
      <c r="FH68" s="210">
        <f t="shared" si="178"/>
        <v>0</v>
      </c>
      <c r="FI68" s="210">
        <f t="shared" si="179"/>
        <v>0</v>
      </c>
      <c r="FJ68" s="210">
        <f t="shared" si="180"/>
        <v>0</v>
      </c>
      <c r="FK68" s="210">
        <f t="shared" si="181"/>
        <v>0</v>
      </c>
      <c r="FL68" s="210">
        <f t="shared" si="182"/>
        <v>0</v>
      </c>
      <c r="FM68" s="210">
        <f t="shared" si="183"/>
        <v>0</v>
      </c>
      <c r="FN68" s="210">
        <f t="shared" si="184"/>
        <v>0</v>
      </c>
      <c r="FO68" s="210">
        <f t="shared" si="185"/>
        <v>0</v>
      </c>
      <c r="FP68" s="210">
        <f t="shared" si="186"/>
        <v>0</v>
      </c>
      <c r="FQ68" s="210">
        <f t="shared" si="187"/>
        <v>0</v>
      </c>
      <c r="FR68" s="210">
        <f t="shared" si="188"/>
        <v>0</v>
      </c>
      <c r="FS68" s="210">
        <f t="shared" si="189"/>
        <v>0</v>
      </c>
      <c r="FT68" s="210">
        <f t="shared" si="190"/>
        <v>0</v>
      </c>
      <c r="FU68" s="210">
        <f t="shared" si="191"/>
        <v>0</v>
      </c>
      <c r="FV68" s="210">
        <f t="shared" si="192"/>
        <v>0</v>
      </c>
      <c r="FW68" s="210">
        <f t="shared" si="193"/>
        <v>0</v>
      </c>
      <c r="FX68" s="210">
        <f t="shared" si="194"/>
        <v>0</v>
      </c>
      <c r="FY68" s="210">
        <f t="shared" si="195"/>
        <v>0</v>
      </c>
      <c r="FZ68" s="210">
        <f t="shared" si="196"/>
        <v>0</v>
      </c>
      <c r="GA68" s="210">
        <f t="shared" si="197"/>
        <v>0</v>
      </c>
      <c r="GB68" s="210">
        <f t="shared" si="198"/>
        <v>0</v>
      </c>
      <c r="GC68" s="210">
        <f t="shared" si="199"/>
        <v>0</v>
      </c>
      <c r="GD68" s="210">
        <f t="shared" si="200"/>
        <v>0</v>
      </c>
      <c r="GE68" s="210">
        <f t="shared" si="201"/>
        <v>0</v>
      </c>
      <c r="GF68" s="210">
        <f t="shared" si="202"/>
        <v>0</v>
      </c>
      <c r="GG68" s="210">
        <f t="shared" si="203"/>
        <v>0</v>
      </c>
      <c r="GH68" s="210">
        <f t="shared" si="204"/>
        <v>0</v>
      </c>
      <c r="GI68" s="210">
        <f t="shared" si="205"/>
        <v>0</v>
      </c>
      <c r="GJ68" s="210">
        <f t="shared" si="206"/>
        <v>0</v>
      </c>
      <c r="GK68" s="210">
        <f t="shared" si="207"/>
        <v>0</v>
      </c>
      <c r="GL68" s="210">
        <f t="shared" si="208"/>
        <v>0</v>
      </c>
      <c r="GM68" s="210">
        <f t="shared" si="209"/>
        <v>0</v>
      </c>
      <c r="GN68" s="210">
        <f t="shared" si="210"/>
        <v>0</v>
      </c>
      <c r="GO68" s="210">
        <f t="shared" si="211"/>
        <v>0</v>
      </c>
      <c r="GP68" s="210">
        <f t="shared" si="212"/>
        <v>0</v>
      </c>
      <c r="GQ68" s="210">
        <f t="shared" si="213"/>
        <v>0</v>
      </c>
      <c r="GR68" s="210">
        <f t="shared" si="214"/>
        <v>0</v>
      </c>
      <c r="GS68" s="210">
        <f t="shared" si="215"/>
        <v>0</v>
      </c>
      <c r="GT68" s="210">
        <f t="shared" si="216"/>
        <v>0</v>
      </c>
      <c r="GU68" s="210">
        <f t="shared" si="217"/>
        <v>0</v>
      </c>
      <c r="GV68" s="210">
        <f t="shared" si="218"/>
        <v>0</v>
      </c>
      <c r="GW68" s="59"/>
      <c r="GX68" s="69"/>
      <c r="GY68" s="69"/>
      <c r="GZ68" s="69"/>
      <c r="HA68" s="69"/>
      <c r="HB68" s="69"/>
    </row>
    <row r="69" spans="1:210" s="47" customFormat="1" ht="16.149999999999999" hidden="1" outlineLevel="1" x14ac:dyDescent="0.35">
      <c r="A69" s="105"/>
      <c r="B69" s="241"/>
      <c r="C69" s="242"/>
      <c r="D69" s="242"/>
      <c r="E69" s="242"/>
      <c r="F69" s="242"/>
      <c r="G69" s="242"/>
      <c r="H69" s="242"/>
      <c r="I69" s="242"/>
      <c r="J69" s="242"/>
      <c r="K69" s="248"/>
      <c r="L69" s="243">
        <v>0</v>
      </c>
      <c r="M69" s="110">
        <v>0</v>
      </c>
      <c r="N69" s="110">
        <v>0</v>
      </c>
      <c r="O69" s="110">
        <v>0</v>
      </c>
      <c r="P69" s="110">
        <v>0</v>
      </c>
      <c r="Q69" s="110">
        <v>0</v>
      </c>
      <c r="R69" s="110">
        <v>0</v>
      </c>
      <c r="S69" s="110">
        <v>0</v>
      </c>
      <c r="T69" s="110">
        <v>0</v>
      </c>
      <c r="U69" s="110">
        <v>0</v>
      </c>
      <c r="V69" s="110">
        <v>0</v>
      </c>
      <c r="W69" s="110">
        <v>0</v>
      </c>
      <c r="X69" s="110">
        <v>0</v>
      </c>
      <c r="Y69" s="110">
        <v>0</v>
      </c>
      <c r="Z69" s="110">
        <v>0</v>
      </c>
      <c r="AA69" s="110">
        <v>0</v>
      </c>
      <c r="AB69" s="110">
        <v>0</v>
      </c>
      <c r="AC69" s="110">
        <v>0</v>
      </c>
      <c r="AD69" s="110">
        <v>0</v>
      </c>
      <c r="AE69" s="110">
        <v>0</v>
      </c>
      <c r="AF69" s="110">
        <v>0</v>
      </c>
      <c r="AG69" s="110">
        <v>0</v>
      </c>
      <c r="AH69" s="110">
        <v>0</v>
      </c>
      <c r="AI69" s="110">
        <v>0</v>
      </c>
      <c r="AJ69" s="110">
        <v>0</v>
      </c>
      <c r="AK69" s="110">
        <v>0</v>
      </c>
      <c r="AL69" s="110">
        <v>0</v>
      </c>
      <c r="AM69" s="110">
        <v>0</v>
      </c>
      <c r="AN69" s="110">
        <v>0</v>
      </c>
      <c r="AO69" s="110">
        <v>0</v>
      </c>
      <c r="AP69" s="110">
        <v>0</v>
      </c>
      <c r="AQ69" s="110">
        <v>0</v>
      </c>
      <c r="AR69" s="110">
        <v>0</v>
      </c>
      <c r="AS69" s="110">
        <v>0</v>
      </c>
      <c r="AT69" s="110">
        <v>0</v>
      </c>
      <c r="AU69" s="110">
        <v>0</v>
      </c>
      <c r="AV69" s="110">
        <v>0</v>
      </c>
      <c r="AW69" s="110">
        <v>0</v>
      </c>
      <c r="AX69" s="110">
        <v>0</v>
      </c>
      <c r="AY69" s="110">
        <v>0</v>
      </c>
      <c r="AZ69" s="110">
        <v>0</v>
      </c>
      <c r="BA69" s="110">
        <v>0</v>
      </c>
      <c r="BB69" s="110">
        <v>0</v>
      </c>
      <c r="BC69" s="110">
        <v>0</v>
      </c>
      <c r="BD69" s="110">
        <v>0</v>
      </c>
      <c r="BE69" s="110">
        <v>0</v>
      </c>
      <c r="BF69" s="110">
        <v>0</v>
      </c>
      <c r="BG69" s="110">
        <v>0</v>
      </c>
      <c r="BH69" s="110">
        <v>0</v>
      </c>
      <c r="BI69" s="110">
        <v>0</v>
      </c>
      <c r="BJ69" s="110">
        <v>0</v>
      </c>
      <c r="BK69" s="110">
        <v>0</v>
      </c>
      <c r="BL69" s="110">
        <v>0</v>
      </c>
      <c r="BM69" s="110">
        <v>0</v>
      </c>
      <c r="BN69" s="110">
        <v>0</v>
      </c>
      <c r="BO69" s="110">
        <v>0</v>
      </c>
      <c r="BP69" s="110">
        <v>0</v>
      </c>
      <c r="BQ69" s="110">
        <v>0</v>
      </c>
      <c r="BR69" s="110">
        <v>0</v>
      </c>
      <c r="BS69" s="110">
        <v>0</v>
      </c>
      <c r="BT69" s="110">
        <v>0</v>
      </c>
      <c r="BU69" s="110">
        <v>0</v>
      </c>
      <c r="BV69" s="110">
        <v>0</v>
      </c>
      <c r="BW69" s="110">
        <v>0</v>
      </c>
      <c r="BX69" s="110">
        <v>0</v>
      </c>
      <c r="BY69" s="110">
        <v>0</v>
      </c>
      <c r="BZ69" s="110">
        <v>0</v>
      </c>
      <c r="CA69" s="110">
        <v>0</v>
      </c>
      <c r="CB69" s="110">
        <v>0</v>
      </c>
      <c r="CC69" s="110">
        <v>0</v>
      </c>
      <c r="CD69" s="110">
        <v>0</v>
      </c>
      <c r="CE69" s="110">
        <v>0</v>
      </c>
      <c r="CF69" s="110">
        <v>0</v>
      </c>
      <c r="CG69" s="110">
        <v>0</v>
      </c>
      <c r="CH69" s="110">
        <v>0</v>
      </c>
      <c r="CI69" s="110">
        <v>0</v>
      </c>
      <c r="CJ69" s="110">
        <v>0</v>
      </c>
      <c r="CK69" s="110">
        <v>0</v>
      </c>
      <c r="CL69" s="110">
        <v>0</v>
      </c>
      <c r="CM69" s="110">
        <v>0</v>
      </c>
      <c r="CN69" s="110">
        <v>0</v>
      </c>
      <c r="CO69" s="110">
        <v>0</v>
      </c>
      <c r="CP69" s="110">
        <v>0</v>
      </c>
      <c r="CQ69" s="110">
        <v>0</v>
      </c>
      <c r="CR69" s="110">
        <v>0</v>
      </c>
      <c r="CS69" s="110">
        <v>0</v>
      </c>
      <c r="CT69" s="110">
        <v>0</v>
      </c>
      <c r="CU69" s="110">
        <v>0</v>
      </c>
      <c r="CV69" s="110">
        <v>0</v>
      </c>
      <c r="CW69" s="111">
        <v>0</v>
      </c>
      <c r="CX69" s="120">
        <f t="shared" si="116"/>
        <v>0</v>
      </c>
      <c r="CY69" s="120">
        <f t="shared" si="219"/>
        <v>0</v>
      </c>
      <c r="CZ69" s="58">
        <v>0</v>
      </c>
      <c r="DA69" s="210">
        <f t="shared" si="119"/>
        <v>0</v>
      </c>
      <c r="DB69" s="210">
        <f t="shared" si="120"/>
        <v>0</v>
      </c>
      <c r="DC69" s="210">
        <f t="shared" si="121"/>
        <v>0</v>
      </c>
      <c r="DD69" s="210">
        <f t="shared" si="122"/>
        <v>0</v>
      </c>
      <c r="DE69" s="210">
        <f t="shared" si="123"/>
        <v>0</v>
      </c>
      <c r="DF69" s="210">
        <f t="shared" si="124"/>
        <v>0</v>
      </c>
      <c r="DG69" s="210">
        <f t="shared" si="125"/>
        <v>0</v>
      </c>
      <c r="DH69" s="210">
        <f t="shared" si="126"/>
        <v>0</v>
      </c>
      <c r="DI69" s="210">
        <f t="shared" si="127"/>
        <v>0</v>
      </c>
      <c r="DJ69" s="210">
        <f t="shared" si="128"/>
        <v>0</v>
      </c>
      <c r="DK69" s="210">
        <f t="shared" si="129"/>
        <v>0</v>
      </c>
      <c r="DL69" s="210">
        <f t="shared" si="130"/>
        <v>0</v>
      </c>
      <c r="DM69" s="210">
        <f t="shared" si="131"/>
        <v>0</v>
      </c>
      <c r="DN69" s="210">
        <f t="shared" si="132"/>
        <v>0</v>
      </c>
      <c r="DO69" s="210">
        <f t="shared" si="133"/>
        <v>0</v>
      </c>
      <c r="DP69" s="210">
        <f t="shared" si="134"/>
        <v>0</v>
      </c>
      <c r="DQ69" s="210">
        <f t="shared" si="135"/>
        <v>0</v>
      </c>
      <c r="DR69" s="210">
        <f t="shared" si="136"/>
        <v>0</v>
      </c>
      <c r="DS69" s="210">
        <f t="shared" si="137"/>
        <v>0</v>
      </c>
      <c r="DT69" s="210">
        <f t="shared" si="138"/>
        <v>0</v>
      </c>
      <c r="DU69" s="210">
        <f t="shared" si="139"/>
        <v>0</v>
      </c>
      <c r="DV69" s="210">
        <f t="shared" si="140"/>
        <v>0</v>
      </c>
      <c r="DW69" s="210">
        <f t="shared" si="141"/>
        <v>0</v>
      </c>
      <c r="DX69" s="210">
        <f t="shared" si="142"/>
        <v>0</v>
      </c>
      <c r="DY69" s="210">
        <f t="shared" si="143"/>
        <v>0</v>
      </c>
      <c r="DZ69" s="210">
        <f t="shared" si="144"/>
        <v>0</v>
      </c>
      <c r="EA69" s="210">
        <f t="shared" si="145"/>
        <v>0</v>
      </c>
      <c r="EB69" s="210">
        <f t="shared" si="146"/>
        <v>0</v>
      </c>
      <c r="EC69" s="210">
        <f t="shared" si="147"/>
        <v>0</v>
      </c>
      <c r="ED69" s="210">
        <f t="shared" si="148"/>
        <v>0</v>
      </c>
      <c r="EE69" s="210">
        <f t="shared" si="149"/>
        <v>0</v>
      </c>
      <c r="EF69" s="210">
        <f t="shared" si="150"/>
        <v>0</v>
      </c>
      <c r="EG69" s="210">
        <f t="shared" si="151"/>
        <v>0</v>
      </c>
      <c r="EH69" s="210">
        <f t="shared" si="152"/>
        <v>0</v>
      </c>
      <c r="EI69" s="210">
        <f t="shared" si="153"/>
        <v>0</v>
      </c>
      <c r="EJ69" s="210">
        <f t="shared" si="154"/>
        <v>0</v>
      </c>
      <c r="EK69" s="210">
        <f t="shared" si="155"/>
        <v>0</v>
      </c>
      <c r="EL69" s="210">
        <f t="shared" si="156"/>
        <v>0</v>
      </c>
      <c r="EM69" s="210">
        <f t="shared" si="157"/>
        <v>0</v>
      </c>
      <c r="EN69" s="210">
        <f t="shared" si="158"/>
        <v>0</v>
      </c>
      <c r="EO69" s="210">
        <f t="shared" si="159"/>
        <v>0</v>
      </c>
      <c r="EP69" s="210">
        <f t="shared" si="160"/>
        <v>0</v>
      </c>
      <c r="EQ69" s="210">
        <f t="shared" si="161"/>
        <v>0</v>
      </c>
      <c r="ER69" s="210">
        <f t="shared" si="162"/>
        <v>0</v>
      </c>
      <c r="ES69" s="210">
        <f t="shared" si="163"/>
        <v>0</v>
      </c>
      <c r="ET69" s="210">
        <f t="shared" si="164"/>
        <v>0</v>
      </c>
      <c r="EU69" s="210">
        <f t="shared" si="165"/>
        <v>0</v>
      </c>
      <c r="EV69" s="210">
        <f t="shared" si="166"/>
        <v>0</v>
      </c>
      <c r="EW69" s="210">
        <f t="shared" si="167"/>
        <v>0</v>
      </c>
      <c r="EX69" s="210">
        <f t="shared" si="168"/>
        <v>0</v>
      </c>
      <c r="EY69" s="210">
        <f t="shared" si="169"/>
        <v>0</v>
      </c>
      <c r="EZ69" s="210">
        <f t="shared" si="170"/>
        <v>0</v>
      </c>
      <c r="FA69" s="210">
        <f t="shared" si="171"/>
        <v>0</v>
      </c>
      <c r="FB69" s="210">
        <f t="shared" si="172"/>
        <v>0</v>
      </c>
      <c r="FC69" s="210">
        <f t="shared" si="173"/>
        <v>0</v>
      </c>
      <c r="FD69" s="210">
        <f t="shared" si="174"/>
        <v>0</v>
      </c>
      <c r="FE69" s="210">
        <f t="shared" si="175"/>
        <v>0</v>
      </c>
      <c r="FF69" s="210">
        <f t="shared" si="176"/>
        <v>0</v>
      </c>
      <c r="FG69" s="210">
        <f t="shared" si="177"/>
        <v>0</v>
      </c>
      <c r="FH69" s="210">
        <f t="shared" si="178"/>
        <v>0</v>
      </c>
      <c r="FI69" s="210">
        <f t="shared" si="179"/>
        <v>0</v>
      </c>
      <c r="FJ69" s="210">
        <f t="shared" si="180"/>
        <v>0</v>
      </c>
      <c r="FK69" s="210">
        <f t="shared" si="181"/>
        <v>0</v>
      </c>
      <c r="FL69" s="210">
        <f t="shared" si="182"/>
        <v>0</v>
      </c>
      <c r="FM69" s="210">
        <f t="shared" si="183"/>
        <v>0</v>
      </c>
      <c r="FN69" s="210">
        <f t="shared" si="184"/>
        <v>0</v>
      </c>
      <c r="FO69" s="210">
        <f t="shared" si="185"/>
        <v>0</v>
      </c>
      <c r="FP69" s="210">
        <f t="shared" si="186"/>
        <v>0</v>
      </c>
      <c r="FQ69" s="210">
        <f t="shared" si="187"/>
        <v>0</v>
      </c>
      <c r="FR69" s="210">
        <f t="shared" si="188"/>
        <v>0</v>
      </c>
      <c r="FS69" s="210">
        <f t="shared" si="189"/>
        <v>0</v>
      </c>
      <c r="FT69" s="210">
        <f t="shared" si="190"/>
        <v>0</v>
      </c>
      <c r="FU69" s="210">
        <f t="shared" si="191"/>
        <v>0</v>
      </c>
      <c r="FV69" s="210">
        <f t="shared" si="192"/>
        <v>0</v>
      </c>
      <c r="FW69" s="210">
        <f t="shared" si="193"/>
        <v>0</v>
      </c>
      <c r="FX69" s="210">
        <f t="shared" si="194"/>
        <v>0</v>
      </c>
      <c r="FY69" s="210">
        <f t="shared" si="195"/>
        <v>0</v>
      </c>
      <c r="FZ69" s="210">
        <f t="shared" si="196"/>
        <v>0</v>
      </c>
      <c r="GA69" s="210">
        <f t="shared" si="197"/>
        <v>0</v>
      </c>
      <c r="GB69" s="210">
        <f t="shared" si="198"/>
        <v>0</v>
      </c>
      <c r="GC69" s="210">
        <f t="shared" si="199"/>
        <v>0</v>
      </c>
      <c r="GD69" s="210">
        <f t="shared" si="200"/>
        <v>0</v>
      </c>
      <c r="GE69" s="210">
        <f t="shared" si="201"/>
        <v>0</v>
      </c>
      <c r="GF69" s="210">
        <f t="shared" si="202"/>
        <v>0</v>
      </c>
      <c r="GG69" s="210">
        <f t="shared" si="203"/>
        <v>0</v>
      </c>
      <c r="GH69" s="210">
        <f t="shared" si="204"/>
        <v>0</v>
      </c>
      <c r="GI69" s="210">
        <f t="shared" si="205"/>
        <v>0</v>
      </c>
      <c r="GJ69" s="210">
        <f t="shared" si="206"/>
        <v>0</v>
      </c>
      <c r="GK69" s="210">
        <f t="shared" si="207"/>
        <v>0</v>
      </c>
      <c r="GL69" s="210">
        <f t="shared" si="208"/>
        <v>0</v>
      </c>
      <c r="GM69" s="210">
        <f t="shared" si="209"/>
        <v>0</v>
      </c>
      <c r="GN69" s="210">
        <f t="shared" si="210"/>
        <v>0</v>
      </c>
      <c r="GO69" s="210">
        <f t="shared" si="211"/>
        <v>0</v>
      </c>
      <c r="GP69" s="210">
        <f t="shared" si="212"/>
        <v>0</v>
      </c>
      <c r="GQ69" s="210">
        <f t="shared" si="213"/>
        <v>0</v>
      </c>
      <c r="GR69" s="210">
        <f t="shared" si="214"/>
        <v>0</v>
      </c>
      <c r="GS69" s="210">
        <f t="shared" si="215"/>
        <v>0</v>
      </c>
      <c r="GT69" s="210">
        <f t="shared" si="216"/>
        <v>0</v>
      </c>
      <c r="GU69" s="210">
        <f t="shared" si="217"/>
        <v>0</v>
      </c>
      <c r="GV69" s="210">
        <f t="shared" si="218"/>
        <v>0</v>
      </c>
      <c r="GW69" s="58"/>
      <c r="GX69" s="48"/>
      <c r="GY69" s="48"/>
      <c r="GZ69" s="48"/>
      <c r="HA69" s="48"/>
      <c r="HB69" s="48"/>
    </row>
    <row r="70" spans="1:210" s="47" customFormat="1" ht="16.149999999999999" outlineLevel="1" x14ac:dyDescent="0.35">
      <c r="A70" s="99" t="s">
        <v>95</v>
      </c>
      <c r="B70" s="241"/>
      <c r="C70" s="242"/>
      <c r="D70" s="242"/>
      <c r="E70" s="242"/>
      <c r="F70" s="242"/>
      <c r="G70" s="242"/>
      <c r="H70" s="242"/>
      <c r="I70" s="242"/>
      <c r="J70" s="242"/>
      <c r="K70" s="248"/>
      <c r="L70" s="243">
        <v>0</v>
      </c>
      <c r="M70" s="110">
        <v>0</v>
      </c>
      <c r="N70" s="110">
        <v>0</v>
      </c>
      <c r="O70" s="110">
        <v>0</v>
      </c>
      <c r="P70" s="110">
        <v>0</v>
      </c>
      <c r="Q70" s="110">
        <v>0</v>
      </c>
      <c r="R70" s="110">
        <v>0</v>
      </c>
      <c r="S70" s="110">
        <v>0</v>
      </c>
      <c r="T70" s="110">
        <v>0</v>
      </c>
      <c r="U70" s="110">
        <v>0</v>
      </c>
      <c r="V70" s="110">
        <v>0</v>
      </c>
      <c r="W70" s="110">
        <v>0</v>
      </c>
      <c r="X70" s="110">
        <v>0</v>
      </c>
      <c r="Y70" s="110">
        <v>0</v>
      </c>
      <c r="Z70" s="110">
        <v>0</v>
      </c>
      <c r="AA70" s="110">
        <v>0</v>
      </c>
      <c r="AB70" s="110">
        <v>0</v>
      </c>
      <c r="AC70" s="110">
        <v>0</v>
      </c>
      <c r="AD70" s="110">
        <v>0</v>
      </c>
      <c r="AE70" s="110">
        <v>0</v>
      </c>
      <c r="AF70" s="110">
        <v>0</v>
      </c>
      <c r="AG70" s="110">
        <v>0</v>
      </c>
      <c r="AH70" s="110">
        <v>0</v>
      </c>
      <c r="AI70" s="110">
        <v>0</v>
      </c>
      <c r="AJ70" s="110">
        <v>0</v>
      </c>
      <c r="AK70" s="110">
        <v>0</v>
      </c>
      <c r="AL70" s="110">
        <v>0</v>
      </c>
      <c r="AM70" s="110">
        <v>0</v>
      </c>
      <c r="AN70" s="110">
        <v>0</v>
      </c>
      <c r="AO70" s="110">
        <v>0</v>
      </c>
      <c r="AP70" s="110">
        <v>0</v>
      </c>
      <c r="AQ70" s="110">
        <v>0</v>
      </c>
      <c r="AR70" s="110">
        <v>0</v>
      </c>
      <c r="AS70" s="110">
        <v>0</v>
      </c>
      <c r="AT70" s="110">
        <v>0</v>
      </c>
      <c r="AU70" s="110">
        <v>0</v>
      </c>
      <c r="AV70" s="110">
        <v>0</v>
      </c>
      <c r="AW70" s="110">
        <v>0</v>
      </c>
      <c r="AX70" s="110">
        <v>0</v>
      </c>
      <c r="AY70" s="110">
        <v>0</v>
      </c>
      <c r="AZ70" s="110">
        <v>0</v>
      </c>
      <c r="BA70" s="110">
        <v>0</v>
      </c>
      <c r="BB70" s="110">
        <v>0</v>
      </c>
      <c r="BC70" s="110">
        <v>0</v>
      </c>
      <c r="BD70" s="110">
        <v>0</v>
      </c>
      <c r="BE70" s="110">
        <v>0</v>
      </c>
      <c r="BF70" s="110">
        <v>0</v>
      </c>
      <c r="BG70" s="110">
        <v>0</v>
      </c>
      <c r="BH70" s="110">
        <v>0</v>
      </c>
      <c r="BI70" s="110">
        <v>0</v>
      </c>
      <c r="BJ70" s="110">
        <v>0</v>
      </c>
      <c r="BK70" s="110">
        <v>0</v>
      </c>
      <c r="BL70" s="110">
        <v>0</v>
      </c>
      <c r="BM70" s="110">
        <v>0</v>
      </c>
      <c r="BN70" s="110">
        <v>0</v>
      </c>
      <c r="BO70" s="110">
        <v>0</v>
      </c>
      <c r="BP70" s="110">
        <v>0</v>
      </c>
      <c r="BQ70" s="110">
        <v>0</v>
      </c>
      <c r="BR70" s="110">
        <v>0</v>
      </c>
      <c r="BS70" s="110">
        <v>0</v>
      </c>
      <c r="BT70" s="110">
        <v>0</v>
      </c>
      <c r="BU70" s="110">
        <v>0</v>
      </c>
      <c r="BV70" s="110">
        <v>0</v>
      </c>
      <c r="BW70" s="110">
        <v>0</v>
      </c>
      <c r="BX70" s="110">
        <v>0</v>
      </c>
      <c r="BY70" s="110">
        <v>0</v>
      </c>
      <c r="BZ70" s="110">
        <v>0</v>
      </c>
      <c r="CA70" s="110">
        <v>0</v>
      </c>
      <c r="CB70" s="110">
        <v>0</v>
      </c>
      <c r="CC70" s="110">
        <v>0</v>
      </c>
      <c r="CD70" s="110">
        <v>0</v>
      </c>
      <c r="CE70" s="110">
        <v>0</v>
      </c>
      <c r="CF70" s="110">
        <v>0</v>
      </c>
      <c r="CG70" s="110">
        <v>0</v>
      </c>
      <c r="CH70" s="110">
        <v>0</v>
      </c>
      <c r="CI70" s="110">
        <v>0</v>
      </c>
      <c r="CJ70" s="110">
        <v>0</v>
      </c>
      <c r="CK70" s="110">
        <v>0</v>
      </c>
      <c r="CL70" s="110">
        <v>0</v>
      </c>
      <c r="CM70" s="110">
        <v>0</v>
      </c>
      <c r="CN70" s="110">
        <v>0</v>
      </c>
      <c r="CO70" s="110">
        <v>0</v>
      </c>
      <c r="CP70" s="110">
        <v>0</v>
      </c>
      <c r="CQ70" s="110">
        <v>0</v>
      </c>
      <c r="CR70" s="110">
        <v>0</v>
      </c>
      <c r="CS70" s="110">
        <v>0</v>
      </c>
      <c r="CT70" s="110">
        <v>0</v>
      </c>
      <c r="CU70" s="110">
        <v>0</v>
      </c>
      <c r="CV70" s="110">
        <v>0</v>
      </c>
      <c r="CW70" s="111">
        <v>0</v>
      </c>
      <c r="CX70" s="120">
        <f t="shared" si="116"/>
        <v>0</v>
      </c>
      <c r="CY70" s="120">
        <f t="shared" si="219"/>
        <v>0</v>
      </c>
      <c r="CZ70" s="63">
        <v>1</v>
      </c>
      <c r="DA70" s="210">
        <f t="shared" si="119"/>
        <v>0</v>
      </c>
      <c r="DB70" s="210">
        <f t="shared" si="120"/>
        <v>0</v>
      </c>
      <c r="DC70" s="210">
        <f t="shared" si="121"/>
        <v>0</v>
      </c>
      <c r="DD70" s="210">
        <f t="shared" si="122"/>
        <v>0</v>
      </c>
      <c r="DE70" s="210">
        <f t="shared" si="123"/>
        <v>0</v>
      </c>
      <c r="DF70" s="210">
        <f t="shared" si="124"/>
        <v>0</v>
      </c>
      <c r="DG70" s="210">
        <f t="shared" si="125"/>
        <v>0</v>
      </c>
      <c r="DH70" s="210">
        <f t="shared" si="126"/>
        <v>0</v>
      </c>
      <c r="DI70" s="210">
        <f t="shared" si="127"/>
        <v>0</v>
      </c>
      <c r="DJ70" s="210">
        <f t="shared" si="128"/>
        <v>0</v>
      </c>
      <c r="DK70" s="210">
        <f t="shared" si="129"/>
        <v>0</v>
      </c>
      <c r="DL70" s="210">
        <f t="shared" si="130"/>
        <v>0</v>
      </c>
      <c r="DM70" s="210">
        <f t="shared" si="131"/>
        <v>0</v>
      </c>
      <c r="DN70" s="210">
        <f t="shared" si="132"/>
        <v>0</v>
      </c>
      <c r="DO70" s="210">
        <f t="shared" si="133"/>
        <v>0</v>
      </c>
      <c r="DP70" s="210">
        <f t="shared" si="134"/>
        <v>0</v>
      </c>
      <c r="DQ70" s="210">
        <f t="shared" si="135"/>
        <v>0</v>
      </c>
      <c r="DR70" s="210">
        <f t="shared" si="136"/>
        <v>0</v>
      </c>
      <c r="DS70" s="210">
        <f t="shared" si="137"/>
        <v>0</v>
      </c>
      <c r="DT70" s="210">
        <f t="shared" si="138"/>
        <v>0</v>
      </c>
      <c r="DU70" s="210">
        <f t="shared" si="139"/>
        <v>0</v>
      </c>
      <c r="DV70" s="210">
        <f t="shared" si="140"/>
        <v>0</v>
      </c>
      <c r="DW70" s="210">
        <f t="shared" si="141"/>
        <v>0</v>
      </c>
      <c r="DX70" s="210">
        <f t="shared" si="142"/>
        <v>0</v>
      </c>
      <c r="DY70" s="210">
        <f t="shared" si="143"/>
        <v>0</v>
      </c>
      <c r="DZ70" s="210">
        <f t="shared" si="144"/>
        <v>0</v>
      </c>
      <c r="EA70" s="210">
        <f t="shared" si="145"/>
        <v>0</v>
      </c>
      <c r="EB70" s="210">
        <f t="shared" si="146"/>
        <v>0</v>
      </c>
      <c r="EC70" s="210">
        <f t="shared" si="147"/>
        <v>0</v>
      </c>
      <c r="ED70" s="210">
        <f t="shared" si="148"/>
        <v>0</v>
      </c>
      <c r="EE70" s="210">
        <f t="shared" si="149"/>
        <v>0</v>
      </c>
      <c r="EF70" s="210">
        <f t="shared" si="150"/>
        <v>0</v>
      </c>
      <c r="EG70" s="210">
        <f t="shared" si="151"/>
        <v>0</v>
      </c>
      <c r="EH70" s="210">
        <f t="shared" si="152"/>
        <v>0</v>
      </c>
      <c r="EI70" s="210">
        <f t="shared" si="153"/>
        <v>0</v>
      </c>
      <c r="EJ70" s="210">
        <f t="shared" si="154"/>
        <v>0</v>
      </c>
      <c r="EK70" s="210">
        <f t="shared" si="155"/>
        <v>0</v>
      </c>
      <c r="EL70" s="210">
        <f t="shared" si="156"/>
        <v>0</v>
      </c>
      <c r="EM70" s="210">
        <f t="shared" si="157"/>
        <v>0</v>
      </c>
      <c r="EN70" s="210">
        <f t="shared" si="158"/>
        <v>0</v>
      </c>
      <c r="EO70" s="210">
        <f t="shared" si="159"/>
        <v>0</v>
      </c>
      <c r="EP70" s="210">
        <f t="shared" si="160"/>
        <v>0</v>
      </c>
      <c r="EQ70" s="210">
        <f t="shared" si="161"/>
        <v>0</v>
      </c>
      <c r="ER70" s="210">
        <f t="shared" si="162"/>
        <v>0</v>
      </c>
      <c r="ES70" s="210">
        <f t="shared" si="163"/>
        <v>0</v>
      </c>
      <c r="ET70" s="210">
        <f t="shared" si="164"/>
        <v>0</v>
      </c>
      <c r="EU70" s="210">
        <f t="shared" si="165"/>
        <v>0</v>
      </c>
      <c r="EV70" s="210">
        <f t="shared" si="166"/>
        <v>0</v>
      </c>
      <c r="EW70" s="210">
        <f t="shared" si="167"/>
        <v>0</v>
      </c>
      <c r="EX70" s="210">
        <f t="shared" si="168"/>
        <v>0</v>
      </c>
      <c r="EY70" s="210">
        <f t="shared" si="169"/>
        <v>0</v>
      </c>
      <c r="EZ70" s="210">
        <f t="shared" si="170"/>
        <v>0</v>
      </c>
      <c r="FA70" s="210">
        <f t="shared" si="171"/>
        <v>0</v>
      </c>
      <c r="FB70" s="210">
        <f t="shared" si="172"/>
        <v>0</v>
      </c>
      <c r="FC70" s="210">
        <f t="shared" si="173"/>
        <v>0</v>
      </c>
      <c r="FD70" s="210">
        <f t="shared" si="174"/>
        <v>0</v>
      </c>
      <c r="FE70" s="210">
        <f t="shared" si="175"/>
        <v>0</v>
      </c>
      <c r="FF70" s="210">
        <f t="shared" si="176"/>
        <v>0</v>
      </c>
      <c r="FG70" s="210">
        <f t="shared" si="177"/>
        <v>0</v>
      </c>
      <c r="FH70" s="210">
        <f t="shared" si="178"/>
        <v>0</v>
      </c>
      <c r="FI70" s="210">
        <f t="shared" si="179"/>
        <v>0</v>
      </c>
      <c r="FJ70" s="210">
        <f t="shared" si="180"/>
        <v>0</v>
      </c>
      <c r="FK70" s="210">
        <f t="shared" si="181"/>
        <v>0</v>
      </c>
      <c r="FL70" s="210">
        <f t="shared" si="182"/>
        <v>0</v>
      </c>
      <c r="FM70" s="210">
        <f t="shared" si="183"/>
        <v>0</v>
      </c>
      <c r="FN70" s="210">
        <f t="shared" si="184"/>
        <v>0</v>
      </c>
      <c r="FO70" s="210">
        <f t="shared" si="185"/>
        <v>0</v>
      </c>
      <c r="FP70" s="210">
        <f t="shared" si="186"/>
        <v>0</v>
      </c>
      <c r="FQ70" s="210">
        <f t="shared" si="187"/>
        <v>0</v>
      </c>
      <c r="FR70" s="210">
        <f t="shared" si="188"/>
        <v>0</v>
      </c>
      <c r="FS70" s="210">
        <f t="shared" si="189"/>
        <v>0</v>
      </c>
      <c r="FT70" s="210">
        <f t="shared" si="190"/>
        <v>0</v>
      </c>
      <c r="FU70" s="210">
        <f t="shared" si="191"/>
        <v>0</v>
      </c>
      <c r="FV70" s="210">
        <f t="shared" si="192"/>
        <v>0</v>
      </c>
      <c r="FW70" s="210">
        <f t="shared" si="193"/>
        <v>0</v>
      </c>
      <c r="FX70" s="210">
        <f t="shared" si="194"/>
        <v>0</v>
      </c>
      <c r="FY70" s="210">
        <f t="shared" si="195"/>
        <v>0</v>
      </c>
      <c r="FZ70" s="210">
        <f t="shared" si="196"/>
        <v>0</v>
      </c>
      <c r="GA70" s="210">
        <f t="shared" si="197"/>
        <v>0</v>
      </c>
      <c r="GB70" s="210">
        <f t="shared" si="198"/>
        <v>0</v>
      </c>
      <c r="GC70" s="210">
        <f t="shared" si="199"/>
        <v>0</v>
      </c>
      <c r="GD70" s="210">
        <f t="shared" si="200"/>
        <v>0</v>
      </c>
      <c r="GE70" s="210">
        <f t="shared" si="201"/>
        <v>0</v>
      </c>
      <c r="GF70" s="210">
        <f t="shared" si="202"/>
        <v>0</v>
      </c>
      <c r="GG70" s="210">
        <f t="shared" si="203"/>
        <v>0</v>
      </c>
      <c r="GH70" s="210">
        <f t="shared" si="204"/>
        <v>0</v>
      </c>
      <c r="GI70" s="210">
        <f t="shared" si="205"/>
        <v>0</v>
      </c>
      <c r="GJ70" s="210">
        <f t="shared" si="206"/>
        <v>0</v>
      </c>
      <c r="GK70" s="210">
        <f t="shared" si="207"/>
        <v>0</v>
      </c>
      <c r="GL70" s="210">
        <f t="shared" si="208"/>
        <v>0</v>
      </c>
      <c r="GM70" s="210">
        <f t="shared" si="209"/>
        <v>0</v>
      </c>
      <c r="GN70" s="210">
        <f t="shared" si="210"/>
        <v>0</v>
      </c>
      <c r="GO70" s="210">
        <f t="shared" si="211"/>
        <v>0</v>
      </c>
      <c r="GP70" s="210">
        <f t="shared" si="212"/>
        <v>0</v>
      </c>
      <c r="GQ70" s="210">
        <f t="shared" si="213"/>
        <v>0</v>
      </c>
      <c r="GR70" s="210">
        <f t="shared" si="214"/>
        <v>0</v>
      </c>
      <c r="GS70" s="210">
        <f t="shared" si="215"/>
        <v>0</v>
      </c>
      <c r="GT70" s="210">
        <f t="shared" si="216"/>
        <v>0</v>
      </c>
      <c r="GU70" s="210">
        <f t="shared" si="217"/>
        <v>0</v>
      </c>
      <c r="GV70" s="210">
        <f t="shared" si="218"/>
        <v>0</v>
      </c>
      <c r="GW70" s="58"/>
      <c r="GX70" s="48"/>
      <c r="GY70" s="48"/>
      <c r="GZ70" s="48"/>
      <c r="HA70" s="48"/>
      <c r="HB70" s="48"/>
    </row>
    <row r="71" spans="1:210" s="66" customFormat="1" ht="16.149999999999999" hidden="1" outlineLevel="1" x14ac:dyDescent="0.35">
      <c r="A71" s="100"/>
      <c r="B71" s="241"/>
      <c r="C71" s="242"/>
      <c r="D71" s="242"/>
      <c r="E71" s="242"/>
      <c r="F71" s="242"/>
      <c r="G71" s="242"/>
      <c r="H71" s="242"/>
      <c r="I71" s="242"/>
      <c r="J71" s="242"/>
      <c r="K71" s="248"/>
      <c r="L71" s="243">
        <v>0</v>
      </c>
      <c r="M71" s="110">
        <v>0</v>
      </c>
      <c r="N71" s="110">
        <v>0</v>
      </c>
      <c r="O71" s="110">
        <v>0</v>
      </c>
      <c r="P71" s="110">
        <v>0</v>
      </c>
      <c r="Q71" s="110">
        <v>0</v>
      </c>
      <c r="R71" s="110">
        <v>0</v>
      </c>
      <c r="S71" s="110">
        <v>0</v>
      </c>
      <c r="T71" s="110">
        <v>0</v>
      </c>
      <c r="U71" s="110">
        <v>0</v>
      </c>
      <c r="V71" s="110">
        <v>0</v>
      </c>
      <c r="W71" s="110">
        <v>0</v>
      </c>
      <c r="X71" s="110">
        <v>0</v>
      </c>
      <c r="Y71" s="110">
        <v>0</v>
      </c>
      <c r="Z71" s="110">
        <v>0</v>
      </c>
      <c r="AA71" s="110">
        <v>0</v>
      </c>
      <c r="AB71" s="110">
        <v>0</v>
      </c>
      <c r="AC71" s="110">
        <v>0</v>
      </c>
      <c r="AD71" s="110">
        <v>0</v>
      </c>
      <c r="AE71" s="110">
        <v>0</v>
      </c>
      <c r="AF71" s="110">
        <v>0</v>
      </c>
      <c r="AG71" s="110">
        <v>0</v>
      </c>
      <c r="AH71" s="110">
        <v>0</v>
      </c>
      <c r="AI71" s="110">
        <v>0</v>
      </c>
      <c r="AJ71" s="110">
        <v>0</v>
      </c>
      <c r="AK71" s="110">
        <v>0</v>
      </c>
      <c r="AL71" s="110">
        <v>0</v>
      </c>
      <c r="AM71" s="110">
        <v>0</v>
      </c>
      <c r="AN71" s="110">
        <v>0</v>
      </c>
      <c r="AO71" s="110">
        <v>0</v>
      </c>
      <c r="AP71" s="110">
        <v>0</v>
      </c>
      <c r="AQ71" s="110">
        <v>0</v>
      </c>
      <c r="AR71" s="110">
        <v>0</v>
      </c>
      <c r="AS71" s="110">
        <v>0</v>
      </c>
      <c r="AT71" s="110">
        <v>0</v>
      </c>
      <c r="AU71" s="110">
        <v>0</v>
      </c>
      <c r="AV71" s="110">
        <v>0</v>
      </c>
      <c r="AW71" s="110">
        <v>0</v>
      </c>
      <c r="AX71" s="110">
        <v>0</v>
      </c>
      <c r="AY71" s="110">
        <v>0</v>
      </c>
      <c r="AZ71" s="110">
        <v>0</v>
      </c>
      <c r="BA71" s="110">
        <v>0</v>
      </c>
      <c r="BB71" s="110">
        <v>0</v>
      </c>
      <c r="BC71" s="110">
        <v>0</v>
      </c>
      <c r="BD71" s="110">
        <v>0</v>
      </c>
      <c r="BE71" s="110">
        <v>0</v>
      </c>
      <c r="BF71" s="110">
        <v>0</v>
      </c>
      <c r="BG71" s="110">
        <v>0</v>
      </c>
      <c r="BH71" s="110">
        <v>0</v>
      </c>
      <c r="BI71" s="110">
        <v>0</v>
      </c>
      <c r="BJ71" s="110">
        <v>0</v>
      </c>
      <c r="BK71" s="110">
        <v>0</v>
      </c>
      <c r="BL71" s="110">
        <v>0</v>
      </c>
      <c r="BM71" s="110">
        <v>0</v>
      </c>
      <c r="BN71" s="110">
        <v>0</v>
      </c>
      <c r="BO71" s="110">
        <v>0</v>
      </c>
      <c r="BP71" s="110">
        <v>0</v>
      </c>
      <c r="BQ71" s="110">
        <v>0</v>
      </c>
      <c r="BR71" s="110">
        <v>0</v>
      </c>
      <c r="BS71" s="110">
        <v>0</v>
      </c>
      <c r="BT71" s="110">
        <v>0</v>
      </c>
      <c r="BU71" s="110">
        <v>0</v>
      </c>
      <c r="BV71" s="110">
        <v>0</v>
      </c>
      <c r="BW71" s="110">
        <v>0</v>
      </c>
      <c r="BX71" s="110">
        <v>0</v>
      </c>
      <c r="BY71" s="110">
        <v>0</v>
      </c>
      <c r="BZ71" s="110">
        <v>0</v>
      </c>
      <c r="CA71" s="110">
        <v>0</v>
      </c>
      <c r="CB71" s="110">
        <v>0</v>
      </c>
      <c r="CC71" s="110">
        <v>0</v>
      </c>
      <c r="CD71" s="110">
        <v>0</v>
      </c>
      <c r="CE71" s="110">
        <v>0</v>
      </c>
      <c r="CF71" s="110">
        <v>0</v>
      </c>
      <c r="CG71" s="110">
        <v>0</v>
      </c>
      <c r="CH71" s="110">
        <v>0</v>
      </c>
      <c r="CI71" s="110">
        <v>0</v>
      </c>
      <c r="CJ71" s="110">
        <v>0</v>
      </c>
      <c r="CK71" s="110">
        <v>0</v>
      </c>
      <c r="CL71" s="110">
        <v>0</v>
      </c>
      <c r="CM71" s="110">
        <v>0</v>
      </c>
      <c r="CN71" s="110">
        <v>0</v>
      </c>
      <c r="CO71" s="110">
        <v>0</v>
      </c>
      <c r="CP71" s="110">
        <v>0</v>
      </c>
      <c r="CQ71" s="110">
        <v>0</v>
      </c>
      <c r="CR71" s="110">
        <v>0</v>
      </c>
      <c r="CS71" s="110">
        <v>0</v>
      </c>
      <c r="CT71" s="110">
        <v>0</v>
      </c>
      <c r="CU71" s="110">
        <v>0</v>
      </c>
      <c r="CV71" s="110">
        <v>0</v>
      </c>
      <c r="CW71" s="111">
        <v>0</v>
      </c>
      <c r="CX71" s="120">
        <f t="shared" si="116"/>
        <v>0</v>
      </c>
      <c r="CY71" s="120">
        <f t="shared" si="219"/>
        <v>0</v>
      </c>
      <c r="CZ71" s="58">
        <v>0</v>
      </c>
      <c r="DA71" s="210">
        <f t="shared" si="119"/>
        <v>0</v>
      </c>
      <c r="DB71" s="210">
        <f t="shared" si="120"/>
        <v>0</v>
      </c>
      <c r="DC71" s="210">
        <f t="shared" si="121"/>
        <v>0</v>
      </c>
      <c r="DD71" s="210">
        <f t="shared" si="122"/>
        <v>0</v>
      </c>
      <c r="DE71" s="210">
        <f t="shared" si="123"/>
        <v>0</v>
      </c>
      <c r="DF71" s="210">
        <f t="shared" si="124"/>
        <v>0</v>
      </c>
      <c r="DG71" s="210">
        <f t="shared" si="125"/>
        <v>0</v>
      </c>
      <c r="DH71" s="210">
        <f t="shared" si="126"/>
        <v>0</v>
      </c>
      <c r="DI71" s="210">
        <f t="shared" si="127"/>
        <v>0</v>
      </c>
      <c r="DJ71" s="210">
        <f t="shared" si="128"/>
        <v>0</v>
      </c>
      <c r="DK71" s="210">
        <f t="shared" si="129"/>
        <v>0</v>
      </c>
      <c r="DL71" s="210">
        <f t="shared" si="130"/>
        <v>0</v>
      </c>
      <c r="DM71" s="210">
        <f t="shared" si="131"/>
        <v>0</v>
      </c>
      <c r="DN71" s="210">
        <f t="shared" si="132"/>
        <v>0</v>
      </c>
      <c r="DO71" s="210">
        <f t="shared" si="133"/>
        <v>0</v>
      </c>
      <c r="DP71" s="210">
        <f t="shared" si="134"/>
        <v>0</v>
      </c>
      <c r="DQ71" s="210">
        <f t="shared" si="135"/>
        <v>0</v>
      </c>
      <c r="DR71" s="210">
        <f t="shared" si="136"/>
        <v>0</v>
      </c>
      <c r="DS71" s="210">
        <f t="shared" si="137"/>
        <v>0</v>
      </c>
      <c r="DT71" s="210">
        <f t="shared" si="138"/>
        <v>0</v>
      </c>
      <c r="DU71" s="210">
        <f t="shared" si="139"/>
        <v>0</v>
      </c>
      <c r="DV71" s="210">
        <f t="shared" si="140"/>
        <v>0</v>
      </c>
      <c r="DW71" s="210">
        <f t="shared" si="141"/>
        <v>0</v>
      </c>
      <c r="DX71" s="210">
        <f t="shared" si="142"/>
        <v>0</v>
      </c>
      <c r="DY71" s="210">
        <f t="shared" si="143"/>
        <v>0</v>
      </c>
      <c r="DZ71" s="210">
        <f t="shared" si="144"/>
        <v>0</v>
      </c>
      <c r="EA71" s="210">
        <f t="shared" si="145"/>
        <v>0</v>
      </c>
      <c r="EB71" s="210">
        <f t="shared" si="146"/>
        <v>0</v>
      </c>
      <c r="EC71" s="210">
        <f t="shared" si="147"/>
        <v>0</v>
      </c>
      <c r="ED71" s="210">
        <f t="shared" si="148"/>
        <v>0</v>
      </c>
      <c r="EE71" s="210">
        <f t="shared" si="149"/>
        <v>0</v>
      </c>
      <c r="EF71" s="210">
        <f t="shared" si="150"/>
        <v>0</v>
      </c>
      <c r="EG71" s="210">
        <f t="shared" si="151"/>
        <v>0</v>
      </c>
      <c r="EH71" s="210">
        <f t="shared" si="152"/>
        <v>0</v>
      </c>
      <c r="EI71" s="210">
        <f t="shared" si="153"/>
        <v>0</v>
      </c>
      <c r="EJ71" s="210">
        <f t="shared" si="154"/>
        <v>0</v>
      </c>
      <c r="EK71" s="210">
        <f t="shared" si="155"/>
        <v>0</v>
      </c>
      <c r="EL71" s="210">
        <f t="shared" si="156"/>
        <v>0</v>
      </c>
      <c r="EM71" s="210">
        <f t="shared" si="157"/>
        <v>0</v>
      </c>
      <c r="EN71" s="210">
        <f t="shared" si="158"/>
        <v>0</v>
      </c>
      <c r="EO71" s="210">
        <f t="shared" si="159"/>
        <v>0</v>
      </c>
      <c r="EP71" s="210">
        <f t="shared" si="160"/>
        <v>0</v>
      </c>
      <c r="EQ71" s="210">
        <f t="shared" si="161"/>
        <v>0</v>
      </c>
      <c r="ER71" s="210">
        <f t="shared" si="162"/>
        <v>0</v>
      </c>
      <c r="ES71" s="210">
        <f t="shared" si="163"/>
        <v>0</v>
      </c>
      <c r="ET71" s="210">
        <f t="shared" si="164"/>
        <v>0</v>
      </c>
      <c r="EU71" s="210">
        <f t="shared" si="165"/>
        <v>0</v>
      </c>
      <c r="EV71" s="210">
        <f t="shared" si="166"/>
        <v>0</v>
      </c>
      <c r="EW71" s="210">
        <f t="shared" si="167"/>
        <v>0</v>
      </c>
      <c r="EX71" s="210">
        <f t="shared" si="168"/>
        <v>0</v>
      </c>
      <c r="EY71" s="210">
        <f t="shared" si="169"/>
        <v>0</v>
      </c>
      <c r="EZ71" s="210">
        <f t="shared" si="170"/>
        <v>0</v>
      </c>
      <c r="FA71" s="210">
        <f t="shared" si="171"/>
        <v>0</v>
      </c>
      <c r="FB71" s="210">
        <f t="shared" si="172"/>
        <v>0</v>
      </c>
      <c r="FC71" s="210">
        <f t="shared" si="173"/>
        <v>0</v>
      </c>
      <c r="FD71" s="210">
        <f t="shared" si="174"/>
        <v>0</v>
      </c>
      <c r="FE71" s="210">
        <f t="shared" si="175"/>
        <v>0</v>
      </c>
      <c r="FF71" s="210">
        <f t="shared" si="176"/>
        <v>0</v>
      </c>
      <c r="FG71" s="210">
        <f t="shared" si="177"/>
        <v>0</v>
      </c>
      <c r="FH71" s="210">
        <f t="shared" si="178"/>
        <v>0</v>
      </c>
      <c r="FI71" s="210">
        <f t="shared" si="179"/>
        <v>0</v>
      </c>
      <c r="FJ71" s="210">
        <f t="shared" si="180"/>
        <v>0</v>
      </c>
      <c r="FK71" s="210">
        <f t="shared" si="181"/>
        <v>0</v>
      </c>
      <c r="FL71" s="210">
        <f t="shared" si="182"/>
        <v>0</v>
      </c>
      <c r="FM71" s="210">
        <f t="shared" si="183"/>
        <v>0</v>
      </c>
      <c r="FN71" s="210">
        <f t="shared" si="184"/>
        <v>0</v>
      </c>
      <c r="FO71" s="210">
        <f t="shared" si="185"/>
        <v>0</v>
      </c>
      <c r="FP71" s="210">
        <f t="shared" si="186"/>
        <v>0</v>
      </c>
      <c r="FQ71" s="210">
        <f t="shared" si="187"/>
        <v>0</v>
      </c>
      <c r="FR71" s="210">
        <f t="shared" si="188"/>
        <v>0</v>
      </c>
      <c r="FS71" s="210">
        <f t="shared" si="189"/>
        <v>0</v>
      </c>
      <c r="FT71" s="210">
        <f t="shared" si="190"/>
        <v>0</v>
      </c>
      <c r="FU71" s="210">
        <f t="shared" si="191"/>
        <v>0</v>
      </c>
      <c r="FV71" s="210">
        <f t="shared" si="192"/>
        <v>0</v>
      </c>
      <c r="FW71" s="210">
        <f t="shared" si="193"/>
        <v>0</v>
      </c>
      <c r="FX71" s="210">
        <f t="shared" si="194"/>
        <v>0</v>
      </c>
      <c r="FY71" s="210">
        <f t="shared" si="195"/>
        <v>0</v>
      </c>
      <c r="FZ71" s="210">
        <f t="shared" si="196"/>
        <v>0</v>
      </c>
      <c r="GA71" s="210">
        <f t="shared" si="197"/>
        <v>0</v>
      </c>
      <c r="GB71" s="210">
        <f t="shared" si="198"/>
        <v>0</v>
      </c>
      <c r="GC71" s="210">
        <f t="shared" si="199"/>
        <v>0</v>
      </c>
      <c r="GD71" s="210">
        <f t="shared" si="200"/>
        <v>0</v>
      </c>
      <c r="GE71" s="210">
        <f t="shared" si="201"/>
        <v>0</v>
      </c>
      <c r="GF71" s="210">
        <f t="shared" si="202"/>
        <v>0</v>
      </c>
      <c r="GG71" s="210">
        <f t="shared" si="203"/>
        <v>0</v>
      </c>
      <c r="GH71" s="210">
        <f t="shared" si="204"/>
        <v>0</v>
      </c>
      <c r="GI71" s="210">
        <f t="shared" si="205"/>
        <v>0</v>
      </c>
      <c r="GJ71" s="210">
        <f t="shared" si="206"/>
        <v>0</v>
      </c>
      <c r="GK71" s="210">
        <f t="shared" si="207"/>
        <v>0</v>
      </c>
      <c r="GL71" s="210">
        <f t="shared" si="208"/>
        <v>0</v>
      </c>
      <c r="GM71" s="210">
        <f t="shared" si="209"/>
        <v>0</v>
      </c>
      <c r="GN71" s="210">
        <f t="shared" si="210"/>
        <v>0</v>
      </c>
      <c r="GO71" s="210">
        <f t="shared" si="211"/>
        <v>0</v>
      </c>
      <c r="GP71" s="210">
        <f t="shared" si="212"/>
        <v>0</v>
      </c>
      <c r="GQ71" s="210">
        <f t="shared" si="213"/>
        <v>0</v>
      </c>
      <c r="GR71" s="210">
        <f t="shared" si="214"/>
        <v>0</v>
      </c>
      <c r="GS71" s="210">
        <f t="shared" si="215"/>
        <v>0</v>
      </c>
      <c r="GT71" s="210">
        <f t="shared" si="216"/>
        <v>0</v>
      </c>
      <c r="GU71" s="210">
        <f t="shared" si="217"/>
        <v>0</v>
      </c>
      <c r="GV71" s="210">
        <f t="shared" si="218"/>
        <v>0</v>
      </c>
      <c r="GW71" s="59"/>
      <c r="GX71" s="69"/>
      <c r="GY71" s="69"/>
      <c r="GZ71" s="69"/>
      <c r="HA71" s="69"/>
      <c r="HB71" s="69"/>
    </row>
    <row r="72" spans="1:210" s="66" customFormat="1" ht="16.149999999999999" hidden="1" outlineLevel="1" x14ac:dyDescent="0.35">
      <c r="A72" s="105"/>
      <c r="B72" s="241"/>
      <c r="C72" s="242"/>
      <c r="D72" s="242"/>
      <c r="E72" s="242"/>
      <c r="F72" s="242"/>
      <c r="G72" s="242"/>
      <c r="H72" s="242"/>
      <c r="I72" s="242"/>
      <c r="J72" s="242"/>
      <c r="K72" s="248"/>
      <c r="L72" s="243">
        <v>0</v>
      </c>
      <c r="M72" s="110">
        <v>0</v>
      </c>
      <c r="N72" s="110">
        <v>0</v>
      </c>
      <c r="O72" s="110">
        <v>0</v>
      </c>
      <c r="P72" s="110">
        <v>0</v>
      </c>
      <c r="Q72" s="110">
        <v>0</v>
      </c>
      <c r="R72" s="110">
        <v>0</v>
      </c>
      <c r="S72" s="110">
        <v>0</v>
      </c>
      <c r="T72" s="110">
        <v>0</v>
      </c>
      <c r="U72" s="110">
        <v>0</v>
      </c>
      <c r="V72" s="110">
        <v>0</v>
      </c>
      <c r="W72" s="110">
        <v>0</v>
      </c>
      <c r="X72" s="110">
        <v>0</v>
      </c>
      <c r="Y72" s="110">
        <v>0</v>
      </c>
      <c r="Z72" s="110">
        <v>0</v>
      </c>
      <c r="AA72" s="110">
        <v>0</v>
      </c>
      <c r="AB72" s="110">
        <v>0</v>
      </c>
      <c r="AC72" s="110">
        <v>0</v>
      </c>
      <c r="AD72" s="110">
        <v>0</v>
      </c>
      <c r="AE72" s="110">
        <v>0</v>
      </c>
      <c r="AF72" s="110">
        <v>0</v>
      </c>
      <c r="AG72" s="110">
        <v>0</v>
      </c>
      <c r="AH72" s="110">
        <v>0</v>
      </c>
      <c r="AI72" s="110">
        <v>0</v>
      </c>
      <c r="AJ72" s="110">
        <v>0</v>
      </c>
      <c r="AK72" s="110">
        <v>0</v>
      </c>
      <c r="AL72" s="110">
        <v>0</v>
      </c>
      <c r="AM72" s="110">
        <v>0</v>
      </c>
      <c r="AN72" s="110">
        <v>0</v>
      </c>
      <c r="AO72" s="110">
        <v>0</v>
      </c>
      <c r="AP72" s="110">
        <v>0</v>
      </c>
      <c r="AQ72" s="110">
        <v>0</v>
      </c>
      <c r="AR72" s="110">
        <v>0</v>
      </c>
      <c r="AS72" s="110">
        <v>0</v>
      </c>
      <c r="AT72" s="110">
        <v>0</v>
      </c>
      <c r="AU72" s="110">
        <v>0</v>
      </c>
      <c r="AV72" s="110">
        <v>0</v>
      </c>
      <c r="AW72" s="110">
        <v>0</v>
      </c>
      <c r="AX72" s="110">
        <v>0</v>
      </c>
      <c r="AY72" s="110">
        <v>0</v>
      </c>
      <c r="AZ72" s="110">
        <v>0</v>
      </c>
      <c r="BA72" s="110">
        <v>0</v>
      </c>
      <c r="BB72" s="110">
        <v>0</v>
      </c>
      <c r="BC72" s="110">
        <v>0</v>
      </c>
      <c r="BD72" s="110">
        <v>0</v>
      </c>
      <c r="BE72" s="110">
        <v>0</v>
      </c>
      <c r="BF72" s="110">
        <v>0</v>
      </c>
      <c r="BG72" s="110">
        <v>0</v>
      </c>
      <c r="BH72" s="110">
        <v>0</v>
      </c>
      <c r="BI72" s="110">
        <v>0</v>
      </c>
      <c r="BJ72" s="110">
        <v>0</v>
      </c>
      <c r="BK72" s="110">
        <v>0</v>
      </c>
      <c r="BL72" s="110">
        <v>0</v>
      </c>
      <c r="BM72" s="110">
        <v>0</v>
      </c>
      <c r="BN72" s="110">
        <v>0</v>
      </c>
      <c r="BO72" s="110">
        <v>0</v>
      </c>
      <c r="BP72" s="110">
        <v>0</v>
      </c>
      <c r="BQ72" s="110">
        <v>0</v>
      </c>
      <c r="BR72" s="110">
        <v>0</v>
      </c>
      <c r="BS72" s="110">
        <v>0</v>
      </c>
      <c r="BT72" s="110">
        <v>0</v>
      </c>
      <c r="BU72" s="110">
        <v>0</v>
      </c>
      <c r="BV72" s="110">
        <v>0</v>
      </c>
      <c r="BW72" s="110">
        <v>0</v>
      </c>
      <c r="BX72" s="110">
        <v>0</v>
      </c>
      <c r="BY72" s="110">
        <v>0</v>
      </c>
      <c r="BZ72" s="110">
        <v>0</v>
      </c>
      <c r="CA72" s="110">
        <v>0</v>
      </c>
      <c r="CB72" s="110">
        <v>0</v>
      </c>
      <c r="CC72" s="110">
        <v>0</v>
      </c>
      <c r="CD72" s="110">
        <v>0</v>
      </c>
      <c r="CE72" s="110">
        <v>0</v>
      </c>
      <c r="CF72" s="110">
        <v>0</v>
      </c>
      <c r="CG72" s="110">
        <v>0</v>
      </c>
      <c r="CH72" s="110">
        <v>0</v>
      </c>
      <c r="CI72" s="110">
        <v>0</v>
      </c>
      <c r="CJ72" s="110">
        <v>0</v>
      </c>
      <c r="CK72" s="110">
        <v>0</v>
      </c>
      <c r="CL72" s="110">
        <v>0</v>
      </c>
      <c r="CM72" s="110">
        <v>0</v>
      </c>
      <c r="CN72" s="110">
        <v>0</v>
      </c>
      <c r="CO72" s="110">
        <v>0</v>
      </c>
      <c r="CP72" s="110">
        <v>0</v>
      </c>
      <c r="CQ72" s="110">
        <v>0</v>
      </c>
      <c r="CR72" s="110">
        <v>0</v>
      </c>
      <c r="CS72" s="110">
        <v>0</v>
      </c>
      <c r="CT72" s="110">
        <v>0</v>
      </c>
      <c r="CU72" s="110">
        <v>0</v>
      </c>
      <c r="CV72" s="110">
        <v>0</v>
      </c>
      <c r="CW72" s="111">
        <v>0</v>
      </c>
      <c r="CX72" s="120">
        <f t="shared" si="116"/>
        <v>0</v>
      </c>
      <c r="CY72" s="120">
        <f t="shared" si="219"/>
        <v>0</v>
      </c>
      <c r="CZ72" s="58">
        <v>0</v>
      </c>
      <c r="DA72" s="210">
        <f t="shared" si="119"/>
        <v>0</v>
      </c>
      <c r="DB72" s="210">
        <f t="shared" si="120"/>
        <v>0</v>
      </c>
      <c r="DC72" s="210">
        <f t="shared" si="121"/>
        <v>0</v>
      </c>
      <c r="DD72" s="210">
        <f t="shared" si="122"/>
        <v>0</v>
      </c>
      <c r="DE72" s="210">
        <f t="shared" si="123"/>
        <v>0</v>
      </c>
      <c r="DF72" s="210">
        <f t="shared" si="124"/>
        <v>0</v>
      </c>
      <c r="DG72" s="210">
        <f t="shared" si="125"/>
        <v>0</v>
      </c>
      <c r="DH72" s="210">
        <f t="shared" si="126"/>
        <v>0</v>
      </c>
      <c r="DI72" s="210">
        <f t="shared" si="127"/>
        <v>0</v>
      </c>
      <c r="DJ72" s="210">
        <f t="shared" si="128"/>
        <v>0</v>
      </c>
      <c r="DK72" s="210">
        <f t="shared" si="129"/>
        <v>0</v>
      </c>
      <c r="DL72" s="210">
        <f t="shared" si="130"/>
        <v>0</v>
      </c>
      <c r="DM72" s="210">
        <f t="shared" si="131"/>
        <v>0</v>
      </c>
      <c r="DN72" s="210">
        <f t="shared" si="132"/>
        <v>0</v>
      </c>
      <c r="DO72" s="210">
        <f t="shared" si="133"/>
        <v>0</v>
      </c>
      <c r="DP72" s="210">
        <f t="shared" si="134"/>
        <v>0</v>
      </c>
      <c r="DQ72" s="210">
        <f t="shared" si="135"/>
        <v>0</v>
      </c>
      <c r="DR72" s="210">
        <f t="shared" si="136"/>
        <v>0</v>
      </c>
      <c r="DS72" s="210">
        <f t="shared" si="137"/>
        <v>0</v>
      </c>
      <c r="DT72" s="210">
        <f t="shared" si="138"/>
        <v>0</v>
      </c>
      <c r="DU72" s="210">
        <f t="shared" si="139"/>
        <v>0</v>
      </c>
      <c r="DV72" s="210">
        <f t="shared" si="140"/>
        <v>0</v>
      </c>
      <c r="DW72" s="210">
        <f t="shared" si="141"/>
        <v>0</v>
      </c>
      <c r="DX72" s="210">
        <f t="shared" si="142"/>
        <v>0</v>
      </c>
      <c r="DY72" s="210">
        <f t="shared" si="143"/>
        <v>0</v>
      </c>
      <c r="DZ72" s="210">
        <f t="shared" si="144"/>
        <v>0</v>
      </c>
      <c r="EA72" s="210">
        <f t="shared" si="145"/>
        <v>0</v>
      </c>
      <c r="EB72" s="210">
        <f t="shared" si="146"/>
        <v>0</v>
      </c>
      <c r="EC72" s="210">
        <f t="shared" si="147"/>
        <v>0</v>
      </c>
      <c r="ED72" s="210">
        <f t="shared" si="148"/>
        <v>0</v>
      </c>
      <c r="EE72" s="210">
        <f t="shared" si="149"/>
        <v>0</v>
      </c>
      <c r="EF72" s="210">
        <f t="shared" si="150"/>
        <v>0</v>
      </c>
      <c r="EG72" s="210">
        <f t="shared" si="151"/>
        <v>0</v>
      </c>
      <c r="EH72" s="210">
        <f t="shared" si="152"/>
        <v>0</v>
      </c>
      <c r="EI72" s="210">
        <f t="shared" si="153"/>
        <v>0</v>
      </c>
      <c r="EJ72" s="210">
        <f t="shared" si="154"/>
        <v>0</v>
      </c>
      <c r="EK72" s="210">
        <f t="shared" si="155"/>
        <v>0</v>
      </c>
      <c r="EL72" s="210">
        <f t="shared" si="156"/>
        <v>0</v>
      </c>
      <c r="EM72" s="210">
        <f t="shared" si="157"/>
        <v>0</v>
      </c>
      <c r="EN72" s="210">
        <f t="shared" si="158"/>
        <v>0</v>
      </c>
      <c r="EO72" s="210">
        <f t="shared" si="159"/>
        <v>0</v>
      </c>
      <c r="EP72" s="210">
        <f t="shared" si="160"/>
        <v>0</v>
      </c>
      <c r="EQ72" s="210">
        <f t="shared" si="161"/>
        <v>0</v>
      </c>
      <c r="ER72" s="210">
        <f t="shared" si="162"/>
        <v>0</v>
      </c>
      <c r="ES72" s="210">
        <f t="shared" si="163"/>
        <v>0</v>
      </c>
      <c r="ET72" s="210">
        <f t="shared" si="164"/>
        <v>0</v>
      </c>
      <c r="EU72" s="210">
        <f t="shared" si="165"/>
        <v>0</v>
      </c>
      <c r="EV72" s="210">
        <f t="shared" si="166"/>
        <v>0</v>
      </c>
      <c r="EW72" s="210">
        <f t="shared" si="167"/>
        <v>0</v>
      </c>
      <c r="EX72" s="210">
        <f t="shared" si="168"/>
        <v>0</v>
      </c>
      <c r="EY72" s="210">
        <f t="shared" si="169"/>
        <v>0</v>
      </c>
      <c r="EZ72" s="210">
        <f t="shared" si="170"/>
        <v>0</v>
      </c>
      <c r="FA72" s="210">
        <f t="shared" si="171"/>
        <v>0</v>
      </c>
      <c r="FB72" s="210">
        <f t="shared" si="172"/>
        <v>0</v>
      </c>
      <c r="FC72" s="210">
        <f t="shared" si="173"/>
        <v>0</v>
      </c>
      <c r="FD72" s="210">
        <f t="shared" si="174"/>
        <v>0</v>
      </c>
      <c r="FE72" s="210">
        <f t="shared" si="175"/>
        <v>0</v>
      </c>
      <c r="FF72" s="210">
        <f t="shared" si="176"/>
        <v>0</v>
      </c>
      <c r="FG72" s="210">
        <f t="shared" si="177"/>
        <v>0</v>
      </c>
      <c r="FH72" s="210">
        <f t="shared" si="178"/>
        <v>0</v>
      </c>
      <c r="FI72" s="210">
        <f t="shared" si="179"/>
        <v>0</v>
      </c>
      <c r="FJ72" s="210">
        <f t="shared" si="180"/>
        <v>0</v>
      </c>
      <c r="FK72" s="210">
        <f t="shared" si="181"/>
        <v>0</v>
      </c>
      <c r="FL72" s="210">
        <f t="shared" si="182"/>
        <v>0</v>
      </c>
      <c r="FM72" s="210">
        <f t="shared" si="183"/>
        <v>0</v>
      </c>
      <c r="FN72" s="210">
        <f t="shared" si="184"/>
        <v>0</v>
      </c>
      <c r="FO72" s="210">
        <f t="shared" si="185"/>
        <v>0</v>
      </c>
      <c r="FP72" s="210">
        <f t="shared" si="186"/>
        <v>0</v>
      </c>
      <c r="FQ72" s="210">
        <f t="shared" si="187"/>
        <v>0</v>
      </c>
      <c r="FR72" s="210">
        <f t="shared" si="188"/>
        <v>0</v>
      </c>
      <c r="FS72" s="210">
        <f t="shared" si="189"/>
        <v>0</v>
      </c>
      <c r="FT72" s="210">
        <f t="shared" si="190"/>
        <v>0</v>
      </c>
      <c r="FU72" s="210">
        <f t="shared" si="191"/>
        <v>0</v>
      </c>
      <c r="FV72" s="210">
        <f t="shared" si="192"/>
        <v>0</v>
      </c>
      <c r="FW72" s="210">
        <f t="shared" si="193"/>
        <v>0</v>
      </c>
      <c r="FX72" s="210">
        <f t="shared" si="194"/>
        <v>0</v>
      </c>
      <c r="FY72" s="210">
        <f t="shared" si="195"/>
        <v>0</v>
      </c>
      <c r="FZ72" s="210">
        <f t="shared" si="196"/>
        <v>0</v>
      </c>
      <c r="GA72" s="210">
        <f t="shared" si="197"/>
        <v>0</v>
      </c>
      <c r="GB72" s="210">
        <f t="shared" si="198"/>
        <v>0</v>
      </c>
      <c r="GC72" s="210">
        <f t="shared" si="199"/>
        <v>0</v>
      </c>
      <c r="GD72" s="210">
        <f t="shared" si="200"/>
        <v>0</v>
      </c>
      <c r="GE72" s="210">
        <f t="shared" si="201"/>
        <v>0</v>
      </c>
      <c r="GF72" s="210">
        <f t="shared" si="202"/>
        <v>0</v>
      </c>
      <c r="GG72" s="210">
        <f t="shared" si="203"/>
        <v>0</v>
      </c>
      <c r="GH72" s="210">
        <f t="shared" si="204"/>
        <v>0</v>
      </c>
      <c r="GI72" s="210">
        <f t="shared" si="205"/>
        <v>0</v>
      </c>
      <c r="GJ72" s="210">
        <f t="shared" si="206"/>
        <v>0</v>
      </c>
      <c r="GK72" s="210">
        <f t="shared" si="207"/>
        <v>0</v>
      </c>
      <c r="GL72" s="210">
        <f t="shared" si="208"/>
        <v>0</v>
      </c>
      <c r="GM72" s="210">
        <f t="shared" si="209"/>
        <v>0</v>
      </c>
      <c r="GN72" s="210">
        <f t="shared" si="210"/>
        <v>0</v>
      </c>
      <c r="GO72" s="210">
        <f t="shared" si="211"/>
        <v>0</v>
      </c>
      <c r="GP72" s="210">
        <f t="shared" si="212"/>
        <v>0</v>
      </c>
      <c r="GQ72" s="210">
        <f t="shared" si="213"/>
        <v>0</v>
      </c>
      <c r="GR72" s="210">
        <f t="shared" si="214"/>
        <v>0</v>
      </c>
      <c r="GS72" s="210">
        <f t="shared" si="215"/>
        <v>0</v>
      </c>
      <c r="GT72" s="210">
        <f t="shared" si="216"/>
        <v>0</v>
      </c>
      <c r="GU72" s="210">
        <f t="shared" si="217"/>
        <v>0</v>
      </c>
      <c r="GV72" s="210">
        <f t="shared" si="218"/>
        <v>0</v>
      </c>
      <c r="GW72" s="59"/>
      <c r="GX72" s="69"/>
      <c r="GY72" s="69"/>
      <c r="GZ72" s="69"/>
      <c r="HA72" s="69"/>
      <c r="HB72" s="69"/>
    </row>
    <row r="73" spans="1:210" s="66" customFormat="1" ht="16.149999999999999" outlineLevel="1" x14ac:dyDescent="0.35">
      <c r="A73" s="99" t="s">
        <v>96</v>
      </c>
      <c r="B73" s="241"/>
      <c r="C73" s="242"/>
      <c r="D73" s="242"/>
      <c r="E73" s="242"/>
      <c r="F73" s="242"/>
      <c r="G73" s="242"/>
      <c r="H73" s="242"/>
      <c r="I73" s="242"/>
      <c r="J73" s="242"/>
      <c r="K73" s="248"/>
      <c r="L73" s="243">
        <v>0</v>
      </c>
      <c r="M73" s="110">
        <v>0</v>
      </c>
      <c r="N73" s="110">
        <v>0</v>
      </c>
      <c r="O73" s="110">
        <v>0</v>
      </c>
      <c r="P73" s="110">
        <v>0</v>
      </c>
      <c r="Q73" s="110">
        <v>0</v>
      </c>
      <c r="R73" s="110">
        <v>0</v>
      </c>
      <c r="S73" s="110">
        <v>0</v>
      </c>
      <c r="T73" s="110">
        <v>0</v>
      </c>
      <c r="U73" s="110">
        <v>0</v>
      </c>
      <c r="V73" s="110">
        <v>0</v>
      </c>
      <c r="W73" s="110">
        <v>0</v>
      </c>
      <c r="X73" s="110">
        <v>0</v>
      </c>
      <c r="Y73" s="110">
        <v>0</v>
      </c>
      <c r="Z73" s="110">
        <v>0</v>
      </c>
      <c r="AA73" s="110">
        <v>0</v>
      </c>
      <c r="AB73" s="110">
        <v>0</v>
      </c>
      <c r="AC73" s="110">
        <v>0</v>
      </c>
      <c r="AD73" s="110">
        <v>0</v>
      </c>
      <c r="AE73" s="110">
        <v>0</v>
      </c>
      <c r="AF73" s="110">
        <v>0</v>
      </c>
      <c r="AG73" s="110">
        <v>0</v>
      </c>
      <c r="AH73" s="110">
        <v>0</v>
      </c>
      <c r="AI73" s="110">
        <v>0</v>
      </c>
      <c r="AJ73" s="110">
        <v>0</v>
      </c>
      <c r="AK73" s="110">
        <v>0</v>
      </c>
      <c r="AL73" s="110">
        <v>0</v>
      </c>
      <c r="AM73" s="110">
        <v>0</v>
      </c>
      <c r="AN73" s="110">
        <v>0</v>
      </c>
      <c r="AO73" s="110">
        <v>0</v>
      </c>
      <c r="AP73" s="110">
        <v>0</v>
      </c>
      <c r="AQ73" s="110">
        <v>0</v>
      </c>
      <c r="AR73" s="110">
        <v>0</v>
      </c>
      <c r="AS73" s="110">
        <v>0</v>
      </c>
      <c r="AT73" s="110">
        <v>0</v>
      </c>
      <c r="AU73" s="110">
        <v>0</v>
      </c>
      <c r="AV73" s="110">
        <v>0</v>
      </c>
      <c r="AW73" s="110">
        <v>0</v>
      </c>
      <c r="AX73" s="110">
        <v>0</v>
      </c>
      <c r="AY73" s="110">
        <v>0</v>
      </c>
      <c r="AZ73" s="110">
        <v>0</v>
      </c>
      <c r="BA73" s="110">
        <v>0</v>
      </c>
      <c r="BB73" s="110">
        <v>0</v>
      </c>
      <c r="BC73" s="110">
        <v>0</v>
      </c>
      <c r="BD73" s="110">
        <v>0</v>
      </c>
      <c r="BE73" s="110">
        <v>0</v>
      </c>
      <c r="BF73" s="110">
        <v>0</v>
      </c>
      <c r="BG73" s="110">
        <v>0</v>
      </c>
      <c r="BH73" s="110">
        <v>0</v>
      </c>
      <c r="BI73" s="110">
        <v>0</v>
      </c>
      <c r="BJ73" s="110">
        <v>0</v>
      </c>
      <c r="BK73" s="110">
        <v>0</v>
      </c>
      <c r="BL73" s="110">
        <v>0</v>
      </c>
      <c r="BM73" s="110">
        <v>0</v>
      </c>
      <c r="BN73" s="110">
        <v>0</v>
      </c>
      <c r="BO73" s="110">
        <v>0</v>
      </c>
      <c r="BP73" s="110">
        <v>0</v>
      </c>
      <c r="BQ73" s="110">
        <v>0</v>
      </c>
      <c r="BR73" s="110">
        <v>0</v>
      </c>
      <c r="BS73" s="110">
        <v>0</v>
      </c>
      <c r="BT73" s="110">
        <v>0</v>
      </c>
      <c r="BU73" s="110">
        <v>0</v>
      </c>
      <c r="BV73" s="110">
        <v>0</v>
      </c>
      <c r="BW73" s="110">
        <v>0</v>
      </c>
      <c r="BX73" s="110">
        <v>0</v>
      </c>
      <c r="BY73" s="110">
        <v>0</v>
      </c>
      <c r="BZ73" s="110">
        <v>0</v>
      </c>
      <c r="CA73" s="110">
        <v>0</v>
      </c>
      <c r="CB73" s="110">
        <v>0</v>
      </c>
      <c r="CC73" s="110">
        <v>0</v>
      </c>
      <c r="CD73" s="110">
        <v>0</v>
      </c>
      <c r="CE73" s="110">
        <v>0</v>
      </c>
      <c r="CF73" s="110">
        <v>0</v>
      </c>
      <c r="CG73" s="110">
        <v>0</v>
      </c>
      <c r="CH73" s="110">
        <v>0</v>
      </c>
      <c r="CI73" s="110">
        <v>0</v>
      </c>
      <c r="CJ73" s="110">
        <v>0</v>
      </c>
      <c r="CK73" s="110">
        <v>0</v>
      </c>
      <c r="CL73" s="110">
        <v>0</v>
      </c>
      <c r="CM73" s="110">
        <v>0</v>
      </c>
      <c r="CN73" s="110">
        <v>0</v>
      </c>
      <c r="CO73" s="110">
        <v>0</v>
      </c>
      <c r="CP73" s="110">
        <v>0</v>
      </c>
      <c r="CQ73" s="110">
        <v>0</v>
      </c>
      <c r="CR73" s="110">
        <v>0</v>
      </c>
      <c r="CS73" s="110">
        <v>0</v>
      </c>
      <c r="CT73" s="110">
        <v>0</v>
      </c>
      <c r="CU73" s="110">
        <v>0</v>
      </c>
      <c r="CV73" s="110">
        <v>0</v>
      </c>
      <c r="CW73" s="111">
        <v>0</v>
      </c>
      <c r="CX73" s="120">
        <f t="shared" si="116"/>
        <v>0</v>
      </c>
      <c r="CY73" s="120">
        <f t="shared" si="219"/>
        <v>0</v>
      </c>
      <c r="CZ73" s="63">
        <v>1</v>
      </c>
      <c r="DA73" s="210">
        <f t="shared" si="119"/>
        <v>0</v>
      </c>
      <c r="DB73" s="210">
        <f t="shared" si="120"/>
        <v>0</v>
      </c>
      <c r="DC73" s="210">
        <f t="shared" si="121"/>
        <v>0</v>
      </c>
      <c r="DD73" s="210">
        <f t="shared" si="122"/>
        <v>0</v>
      </c>
      <c r="DE73" s="210">
        <f t="shared" si="123"/>
        <v>0</v>
      </c>
      <c r="DF73" s="210">
        <f t="shared" si="124"/>
        <v>0</v>
      </c>
      <c r="DG73" s="210">
        <f t="shared" si="125"/>
        <v>0</v>
      </c>
      <c r="DH73" s="210">
        <f t="shared" si="126"/>
        <v>0</v>
      </c>
      <c r="DI73" s="210">
        <f t="shared" si="127"/>
        <v>0</v>
      </c>
      <c r="DJ73" s="210">
        <f t="shared" si="128"/>
        <v>0</v>
      </c>
      <c r="DK73" s="210">
        <f t="shared" si="129"/>
        <v>0</v>
      </c>
      <c r="DL73" s="210">
        <f t="shared" si="130"/>
        <v>0</v>
      </c>
      <c r="DM73" s="210">
        <f t="shared" si="131"/>
        <v>0</v>
      </c>
      <c r="DN73" s="210">
        <f t="shared" si="132"/>
        <v>0</v>
      </c>
      <c r="DO73" s="210">
        <f t="shared" si="133"/>
        <v>0</v>
      </c>
      <c r="DP73" s="210">
        <f t="shared" si="134"/>
        <v>0</v>
      </c>
      <c r="DQ73" s="210">
        <f t="shared" si="135"/>
        <v>0</v>
      </c>
      <c r="DR73" s="210">
        <f t="shared" si="136"/>
        <v>0</v>
      </c>
      <c r="DS73" s="210">
        <f t="shared" si="137"/>
        <v>0</v>
      </c>
      <c r="DT73" s="210">
        <f t="shared" si="138"/>
        <v>0</v>
      </c>
      <c r="DU73" s="210">
        <f t="shared" si="139"/>
        <v>0</v>
      </c>
      <c r="DV73" s="210">
        <f t="shared" si="140"/>
        <v>0</v>
      </c>
      <c r="DW73" s="210">
        <f t="shared" si="141"/>
        <v>0</v>
      </c>
      <c r="DX73" s="210">
        <f t="shared" si="142"/>
        <v>0</v>
      </c>
      <c r="DY73" s="210">
        <f t="shared" si="143"/>
        <v>0</v>
      </c>
      <c r="DZ73" s="210">
        <f t="shared" si="144"/>
        <v>0</v>
      </c>
      <c r="EA73" s="210">
        <f t="shared" si="145"/>
        <v>0</v>
      </c>
      <c r="EB73" s="210">
        <f t="shared" si="146"/>
        <v>0</v>
      </c>
      <c r="EC73" s="210">
        <f t="shared" si="147"/>
        <v>0</v>
      </c>
      <c r="ED73" s="210">
        <f t="shared" si="148"/>
        <v>0</v>
      </c>
      <c r="EE73" s="210">
        <f t="shared" si="149"/>
        <v>0</v>
      </c>
      <c r="EF73" s="210">
        <f t="shared" si="150"/>
        <v>0</v>
      </c>
      <c r="EG73" s="210">
        <f t="shared" si="151"/>
        <v>0</v>
      </c>
      <c r="EH73" s="210">
        <f t="shared" si="152"/>
        <v>0</v>
      </c>
      <c r="EI73" s="210">
        <f t="shared" si="153"/>
        <v>0</v>
      </c>
      <c r="EJ73" s="210">
        <f t="shared" si="154"/>
        <v>0</v>
      </c>
      <c r="EK73" s="210">
        <f t="shared" si="155"/>
        <v>0</v>
      </c>
      <c r="EL73" s="210">
        <f t="shared" si="156"/>
        <v>0</v>
      </c>
      <c r="EM73" s="210">
        <f t="shared" si="157"/>
        <v>0</v>
      </c>
      <c r="EN73" s="210">
        <f t="shared" si="158"/>
        <v>0</v>
      </c>
      <c r="EO73" s="210">
        <f t="shared" si="159"/>
        <v>0</v>
      </c>
      <c r="EP73" s="210">
        <f t="shared" si="160"/>
        <v>0</v>
      </c>
      <c r="EQ73" s="210">
        <f t="shared" si="161"/>
        <v>0</v>
      </c>
      <c r="ER73" s="210">
        <f t="shared" si="162"/>
        <v>0</v>
      </c>
      <c r="ES73" s="210">
        <f t="shared" si="163"/>
        <v>0</v>
      </c>
      <c r="ET73" s="210">
        <f t="shared" si="164"/>
        <v>0</v>
      </c>
      <c r="EU73" s="210">
        <f t="shared" si="165"/>
        <v>0</v>
      </c>
      <c r="EV73" s="210">
        <f t="shared" si="166"/>
        <v>0</v>
      </c>
      <c r="EW73" s="210">
        <f t="shared" si="167"/>
        <v>0</v>
      </c>
      <c r="EX73" s="210">
        <f t="shared" si="168"/>
        <v>0</v>
      </c>
      <c r="EY73" s="210">
        <f t="shared" si="169"/>
        <v>0</v>
      </c>
      <c r="EZ73" s="210">
        <f t="shared" si="170"/>
        <v>0</v>
      </c>
      <c r="FA73" s="210">
        <f t="shared" si="171"/>
        <v>0</v>
      </c>
      <c r="FB73" s="210">
        <f t="shared" si="172"/>
        <v>0</v>
      </c>
      <c r="FC73" s="210">
        <f t="shared" si="173"/>
        <v>0</v>
      </c>
      <c r="FD73" s="210">
        <f t="shared" si="174"/>
        <v>0</v>
      </c>
      <c r="FE73" s="210">
        <f t="shared" si="175"/>
        <v>0</v>
      </c>
      <c r="FF73" s="210">
        <f t="shared" si="176"/>
        <v>0</v>
      </c>
      <c r="FG73" s="210">
        <f t="shared" si="177"/>
        <v>0</v>
      </c>
      <c r="FH73" s="210">
        <f t="shared" si="178"/>
        <v>0</v>
      </c>
      <c r="FI73" s="210">
        <f t="shared" si="179"/>
        <v>0</v>
      </c>
      <c r="FJ73" s="210">
        <f t="shared" si="180"/>
        <v>0</v>
      </c>
      <c r="FK73" s="210">
        <f t="shared" si="181"/>
        <v>0</v>
      </c>
      <c r="FL73" s="210">
        <f t="shared" si="182"/>
        <v>0</v>
      </c>
      <c r="FM73" s="210">
        <f t="shared" si="183"/>
        <v>0</v>
      </c>
      <c r="FN73" s="210">
        <f t="shared" si="184"/>
        <v>0</v>
      </c>
      <c r="FO73" s="210">
        <f t="shared" si="185"/>
        <v>0</v>
      </c>
      <c r="FP73" s="210">
        <f t="shared" si="186"/>
        <v>0</v>
      </c>
      <c r="FQ73" s="210">
        <f t="shared" si="187"/>
        <v>0</v>
      </c>
      <c r="FR73" s="210">
        <f t="shared" si="188"/>
        <v>0</v>
      </c>
      <c r="FS73" s="210">
        <f t="shared" si="189"/>
        <v>0</v>
      </c>
      <c r="FT73" s="210">
        <f t="shared" si="190"/>
        <v>0</v>
      </c>
      <c r="FU73" s="210">
        <f t="shared" si="191"/>
        <v>0</v>
      </c>
      <c r="FV73" s="210">
        <f t="shared" si="192"/>
        <v>0</v>
      </c>
      <c r="FW73" s="210">
        <f t="shared" si="193"/>
        <v>0</v>
      </c>
      <c r="FX73" s="210">
        <f t="shared" si="194"/>
        <v>0</v>
      </c>
      <c r="FY73" s="210">
        <f t="shared" si="195"/>
        <v>0</v>
      </c>
      <c r="FZ73" s="210">
        <f t="shared" si="196"/>
        <v>0</v>
      </c>
      <c r="GA73" s="210">
        <f t="shared" si="197"/>
        <v>0</v>
      </c>
      <c r="GB73" s="210">
        <f t="shared" si="198"/>
        <v>0</v>
      </c>
      <c r="GC73" s="210">
        <f t="shared" si="199"/>
        <v>0</v>
      </c>
      <c r="GD73" s="210">
        <f t="shared" si="200"/>
        <v>0</v>
      </c>
      <c r="GE73" s="210">
        <f t="shared" si="201"/>
        <v>0</v>
      </c>
      <c r="GF73" s="210">
        <f t="shared" si="202"/>
        <v>0</v>
      </c>
      <c r="GG73" s="210">
        <f t="shared" si="203"/>
        <v>0</v>
      </c>
      <c r="GH73" s="210">
        <f t="shared" si="204"/>
        <v>0</v>
      </c>
      <c r="GI73" s="210">
        <f t="shared" si="205"/>
        <v>0</v>
      </c>
      <c r="GJ73" s="210">
        <f t="shared" si="206"/>
        <v>0</v>
      </c>
      <c r="GK73" s="210">
        <f t="shared" si="207"/>
        <v>0</v>
      </c>
      <c r="GL73" s="210">
        <f t="shared" si="208"/>
        <v>0</v>
      </c>
      <c r="GM73" s="210">
        <f t="shared" si="209"/>
        <v>0</v>
      </c>
      <c r="GN73" s="210">
        <f t="shared" si="210"/>
        <v>0</v>
      </c>
      <c r="GO73" s="210">
        <f t="shared" si="211"/>
        <v>0</v>
      </c>
      <c r="GP73" s="210">
        <f t="shared" si="212"/>
        <v>0</v>
      </c>
      <c r="GQ73" s="210">
        <f t="shared" si="213"/>
        <v>0</v>
      </c>
      <c r="GR73" s="210">
        <f t="shared" si="214"/>
        <v>0</v>
      </c>
      <c r="GS73" s="210">
        <f t="shared" si="215"/>
        <v>0</v>
      </c>
      <c r="GT73" s="210">
        <f t="shared" si="216"/>
        <v>0</v>
      </c>
      <c r="GU73" s="210">
        <f t="shared" si="217"/>
        <v>0</v>
      </c>
      <c r="GV73" s="210">
        <f t="shared" si="218"/>
        <v>0</v>
      </c>
      <c r="GW73" s="59"/>
      <c r="GX73" s="69"/>
      <c r="GY73" s="69"/>
      <c r="GZ73" s="69"/>
      <c r="HA73" s="69"/>
      <c r="HB73" s="69"/>
    </row>
    <row r="74" spans="1:210" s="66" customFormat="1" ht="16.149999999999999" hidden="1" outlineLevel="1" x14ac:dyDescent="0.35">
      <c r="A74" s="100"/>
      <c r="B74" s="241"/>
      <c r="C74" s="242"/>
      <c r="D74" s="242"/>
      <c r="E74" s="242"/>
      <c r="F74" s="242"/>
      <c r="G74" s="242"/>
      <c r="H74" s="242"/>
      <c r="I74" s="242"/>
      <c r="J74" s="242"/>
      <c r="K74" s="242"/>
      <c r="L74" s="241">
        <v>0</v>
      </c>
      <c r="M74" s="110">
        <v>0</v>
      </c>
      <c r="N74" s="110">
        <v>0</v>
      </c>
      <c r="O74" s="110">
        <v>0</v>
      </c>
      <c r="P74" s="110">
        <v>0</v>
      </c>
      <c r="Q74" s="110">
        <v>0</v>
      </c>
      <c r="R74" s="110">
        <v>0</v>
      </c>
      <c r="S74" s="110">
        <v>0</v>
      </c>
      <c r="T74" s="110">
        <v>0</v>
      </c>
      <c r="U74" s="110">
        <v>0</v>
      </c>
      <c r="V74" s="110">
        <v>0</v>
      </c>
      <c r="W74" s="110">
        <v>0</v>
      </c>
      <c r="X74" s="110">
        <v>0</v>
      </c>
      <c r="Y74" s="110">
        <v>0</v>
      </c>
      <c r="Z74" s="110">
        <v>0</v>
      </c>
      <c r="AA74" s="110">
        <v>0</v>
      </c>
      <c r="AB74" s="110">
        <v>0</v>
      </c>
      <c r="AC74" s="110">
        <v>0</v>
      </c>
      <c r="AD74" s="110">
        <v>0</v>
      </c>
      <c r="AE74" s="110">
        <v>0</v>
      </c>
      <c r="AF74" s="110">
        <v>0</v>
      </c>
      <c r="AG74" s="110">
        <v>0</v>
      </c>
      <c r="AH74" s="110">
        <v>0</v>
      </c>
      <c r="AI74" s="110">
        <v>0</v>
      </c>
      <c r="AJ74" s="110">
        <v>0</v>
      </c>
      <c r="AK74" s="110">
        <v>0</v>
      </c>
      <c r="AL74" s="110">
        <v>0</v>
      </c>
      <c r="AM74" s="110">
        <v>0</v>
      </c>
      <c r="AN74" s="110">
        <v>0</v>
      </c>
      <c r="AO74" s="110">
        <v>0</v>
      </c>
      <c r="AP74" s="110">
        <v>0</v>
      </c>
      <c r="AQ74" s="110">
        <v>0</v>
      </c>
      <c r="AR74" s="110">
        <v>0</v>
      </c>
      <c r="AS74" s="110">
        <v>0</v>
      </c>
      <c r="AT74" s="110">
        <v>0</v>
      </c>
      <c r="AU74" s="110">
        <v>0</v>
      </c>
      <c r="AV74" s="110">
        <v>0</v>
      </c>
      <c r="AW74" s="110">
        <v>0</v>
      </c>
      <c r="AX74" s="110">
        <v>0</v>
      </c>
      <c r="AY74" s="110">
        <v>0</v>
      </c>
      <c r="AZ74" s="110">
        <v>0</v>
      </c>
      <c r="BA74" s="110">
        <v>0</v>
      </c>
      <c r="BB74" s="110">
        <v>0</v>
      </c>
      <c r="BC74" s="110">
        <v>0</v>
      </c>
      <c r="BD74" s="110">
        <v>0</v>
      </c>
      <c r="BE74" s="110">
        <v>0</v>
      </c>
      <c r="BF74" s="110">
        <v>0</v>
      </c>
      <c r="BG74" s="110">
        <v>0</v>
      </c>
      <c r="BH74" s="110">
        <v>0</v>
      </c>
      <c r="BI74" s="110">
        <v>0</v>
      </c>
      <c r="BJ74" s="110">
        <v>0</v>
      </c>
      <c r="BK74" s="110">
        <v>0</v>
      </c>
      <c r="BL74" s="110">
        <v>0</v>
      </c>
      <c r="BM74" s="110">
        <v>0</v>
      </c>
      <c r="BN74" s="110">
        <v>0</v>
      </c>
      <c r="BO74" s="110">
        <v>0</v>
      </c>
      <c r="BP74" s="110">
        <v>0</v>
      </c>
      <c r="BQ74" s="110">
        <v>0</v>
      </c>
      <c r="BR74" s="110">
        <v>0</v>
      </c>
      <c r="BS74" s="110">
        <v>0</v>
      </c>
      <c r="BT74" s="110">
        <v>0</v>
      </c>
      <c r="BU74" s="110">
        <v>0</v>
      </c>
      <c r="BV74" s="110">
        <v>0</v>
      </c>
      <c r="BW74" s="110">
        <v>0</v>
      </c>
      <c r="BX74" s="110">
        <v>0</v>
      </c>
      <c r="BY74" s="110">
        <v>0</v>
      </c>
      <c r="BZ74" s="110">
        <v>0</v>
      </c>
      <c r="CA74" s="110">
        <v>0</v>
      </c>
      <c r="CB74" s="110">
        <v>0</v>
      </c>
      <c r="CC74" s="110">
        <v>0</v>
      </c>
      <c r="CD74" s="110">
        <v>0</v>
      </c>
      <c r="CE74" s="110">
        <v>0</v>
      </c>
      <c r="CF74" s="110">
        <v>0</v>
      </c>
      <c r="CG74" s="110">
        <v>0</v>
      </c>
      <c r="CH74" s="110">
        <v>0</v>
      </c>
      <c r="CI74" s="110">
        <v>0</v>
      </c>
      <c r="CJ74" s="110">
        <v>0</v>
      </c>
      <c r="CK74" s="110">
        <v>0</v>
      </c>
      <c r="CL74" s="110">
        <v>0</v>
      </c>
      <c r="CM74" s="110">
        <v>0</v>
      </c>
      <c r="CN74" s="110">
        <v>0</v>
      </c>
      <c r="CO74" s="110">
        <v>0</v>
      </c>
      <c r="CP74" s="110">
        <v>0</v>
      </c>
      <c r="CQ74" s="110">
        <v>0</v>
      </c>
      <c r="CR74" s="110">
        <v>0</v>
      </c>
      <c r="CS74" s="110">
        <v>0</v>
      </c>
      <c r="CT74" s="110">
        <v>0</v>
      </c>
      <c r="CU74" s="110">
        <v>0</v>
      </c>
      <c r="CV74" s="110">
        <v>0</v>
      </c>
      <c r="CW74" s="111">
        <v>0</v>
      </c>
      <c r="CX74" s="120">
        <f t="shared" si="116"/>
        <v>0</v>
      </c>
      <c r="CY74" s="120">
        <f t="shared" si="219"/>
        <v>0</v>
      </c>
      <c r="CZ74" s="58">
        <v>0</v>
      </c>
      <c r="DA74" s="210">
        <f t="shared" si="119"/>
        <v>0</v>
      </c>
      <c r="DB74" s="210">
        <f t="shared" si="120"/>
        <v>0</v>
      </c>
      <c r="DC74" s="210">
        <f t="shared" si="121"/>
        <v>0</v>
      </c>
      <c r="DD74" s="210">
        <f t="shared" si="122"/>
        <v>0</v>
      </c>
      <c r="DE74" s="210">
        <f t="shared" si="123"/>
        <v>0</v>
      </c>
      <c r="DF74" s="210">
        <f t="shared" si="124"/>
        <v>0</v>
      </c>
      <c r="DG74" s="210">
        <f t="shared" si="125"/>
        <v>0</v>
      </c>
      <c r="DH74" s="210">
        <f t="shared" si="126"/>
        <v>0</v>
      </c>
      <c r="DI74" s="210">
        <f t="shared" si="127"/>
        <v>0</v>
      </c>
      <c r="DJ74" s="210">
        <f t="shared" si="128"/>
        <v>0</v>
      </c>
      <c r="DK74" s="210">
        <f t="shared" si="129"/>
        <v>0</v>
      </c>
      <c r="DL74" s="210">
        <f t="shared" si="130"/>
        <v>0</v>
      </c>
      <c r="DM74" s="210">
        <f t="shared" si="131"/>
        <v>0</v>
      </c>
      <c r="DN74" s="210">
        <f t="shared" si="132"/>
        <v>0</v>
      </c>
      <c r="DO74" s="210">
        <f t="shared" si="133"/>
        <v>0</v>
      </c>
      <c r="DP74" s="210">
        <f t="shared" si="134"/>
        <v>0</v>
      </c>
      <c r="DQ74" s="210">
        <f t="shared" si="135"/>
        <v>0</v>
      </c>
      <c r="DR74" s="210">
        <f t="shared" si="136"/>
        <v>0</v>
      </c>
      <c r="DS74" s="210">
        <f t="shared" si="137"/>
        <v>0</v>
      </c>
      <c r="DT74" s="210">
        <f t="shared" si="138"/>
        <v>0</v>
      </c>
      <c r="DU74" s="210">
        <f t="shared" si="139"/>
        <v>0</v>
      </c>
      <c r="DV74" s="210">
        <f t="shared" si="140"/>
        <v>0</v>
      </c>
      <c r="DW74" s="210">
        <f t="shared" si="141"/>
        <v>0</v>
      </c>
      <c r="DX74" s="210">
        <f t="shared" si="142"/>
        <v>0</v>
      </c>
      <c r="DY74" s="210">
        <f t="shared" si="143"/>
        <v>0</v>
      </c>
      <c r="DZ74" s="210">
        <f t="shared" si="144"/>
        <v>0</v>
      </c>
      <c r="EA74" s="210">
        <f t="shared" si="145"/>
        <v>0</v>
      </c>
      <c r="EB74" s="210">
        <f t="shared" si="146"/>
        <v>0</v>
      </c>
      <c r="EC74" s="210">
        <f t="shared" si="147"/>
        <v>0</v>
      </c>
      <c r="ED74" s="210">
        <f t="shared" si="148"/>
        <v>0</v>
      </c>
      <c r="EE74" s="210">
        <f t="shared" si="149"/>
        <v>0</v>
      </c>
      <c r="EF74" s="210">
        <f t="shared" si="150"/>
        <v>0</v>
      </c>
      <c r="EG74" s="210">
        <f t="shared" si="151"/>
        <v>0</v>
      </c>
      <c r="EH74" s="210">
        <f t="shared" si="152"/>
        <v>0</v>
      </c>
      <c r="EI74" s="210">
        <f t="shared" si="153"/>
        <v>0</v>
      </c>
      <c r="EJ74" s="210">
        <f t="shared" si="154"/>
        <v>0</v>
      </c>
      <c r="EK74" s="210">
        <f t="shared" si="155"/>
        <v>0</v>
      </c>
      <c r="EL74" s="210">
        <f t="shared" si="156"/>
        <v>0</v>
      </c>
      <c r="EM74" s="210">
        <f t="shared" si="157"/>
        <v>0</v>
      </c>
      <c r="EN74" s="210">
        <f t="shared" si="158"/>
        <v>0</v>
      </c>
      <c r="EO74" s="210">
        <f t="shared" si="159"/>
        <v>0</v>
      </c>
      <c r="EP74" s="210">
        <f t="shared" si="160"/>
        <v>0</v>
      </c>
      <c r="EQ74" s="210">
        <f t="shared" si="161"/>
        <v>0</v>
      </c>
      <c r="ER74" s="210">
        <f t="shared" si="162"/>
        <v>0</v>
      </c>
      <c r="ES74" s="210">
        <f t="shared" si="163"/>
        <v>0</v>
      </c>
      <c r="ET74" s="210">
        <f t="shared" si="164"/>
        <v>0</v>
      </c>
      <c r="EU74" s="210">
        <f t="shared" si="165"/>
        <v>0</v>
      </c>
      <c r="EV74" s="210">
        <f t="shared" si="166"/>
        <v>0</v>
      </c>
      <c r="EW74" s="210">
        <f t="shared" si="167"/>
        <v>0</v>
      </c>
      <c r="EX74" s="210">
        <f t="shared" si="168"/>
        <v>0</v>
      </c>
      <c r="EY74" s="210">
        <f t="shared" si="169"/>
        <v>0</v>
      </c>
      <c r="EZ74" s="210">
        <f t="shared" si="170"/>
        <v>0</v>
      </c>
      <c r="FA74" s="210">
        <f t="shared" si="171"/>
        <v>0</v>
      </c>
      <c r="FB74" s="210">
        <f t="shared" si="172"/>
        <v>0</v>
      </c>
      <c r="FC74" s="210">
        <f t="shared" si="173"/>
        <v>0</v>
      </c>
      <c r="FD74" s="210">
        <f t="shared" si="174"/>
        <v>0</v>
      </c>
      <c r="FE74" s="210">
        <f t="shared" si="175"/>
        <v>0</v>
      </c>
      <c r="FF74" s="210">
        <f t="shared" si="176"/>
        <v>0</v>
      </c>
      <c r="FG74" s="210">
        <f t="shared" si="177"/>
        <v>0</v>
      </c>
      <c r="FH74" s="210">
        <f t="shared" si="178"/>
        <v>0</v>
      </c>
      <c r="FI74" s="210">
        <f t="shared" si="179"/>
        <v>0</v>
      </c>
      <c r="FJ74" s="210">
        <f t="shared" si="180"/>
        <v>0</v>
      </c>
      <c r="FK74" s="210">
        <f t="shared" si="181"/>
        <v>0</v>
      </c>
      <c r="FL74" s="210">
        <f t="shared" si="182"/>
        <v>0</v>
      </c>
      <c r="FM74" s="210">
        <f t="shared" si="183"/>
        <v>0</v>
      </c>
      <c r="FN74" s="210">
        <f t="shared" si="184"/>
        <v>0</v>
      </c>
      <c r="FO74" s="210">
        <f t="shared" si="185"/>
        <v>0</v>
      </c>
      <c r="FP74" s="210">
        <f t="shared" si="186"/>
        <v>0</v>
      </c>
      <c r="FQ74" s="210">
        <f t="shared" si="187"/>
        <v>0</v>
      </c>
      <c r="FR74" s="210">
        <f t="shared" si="188"/>
        <v>0</v>
      </c>
      <c r="FS74" s="210">
        <f t="shared" si="189"/>
        <v>0</v>
      </c>
      <c r="FT74" s="210">
        <f t="shared" si="190"/>
        <v>0</v>
      </c>
      <c r="FU74" s="210">
        <f t="shared" si="191"/>
        <v>0</v>
      </c>
      <c r="FV74" s="210">
        <f t="shared" si="192"/>
        <v>0</v>
      </c>
      <c r="FW74" s="210">
        <f t="shared" si="193"/>
        <v>0</v>
      </c>
      <c r="FX74" s="210">
        <f t="shared" si="194"/>
        <v>0</v>
      </c>
      <c r="FY74" s="210">
        <f t="shared" si="195"/>
        <v>0</v>
      </c>
      <c r="FZ74" s="210">
        <f t="shared" si="196"/>
        <v>0</v>
      </c>
      <c r="GA74" s="210">
        <f t="shared" si="197"/>
        <v>0</v>
      </c>
      <c r="GB74" s="210">
        <f t="shared" si="198"/>
        <v>0</v>
      </c>
      <c r="GC74" s="210">
        <f t="shared" si="199"/>
        <v>0</v>
      </c>
      <c r="GD74" s="210">
        <f t="shared" si="200"/>
        <v>0</v>
      </c>
      <c r="GE74" s="210">
        <f t="shared" si="201"/>
        <v>0</v>
      </c>
      <c r="GF74" s="210">
        <f t="shared" si="202"/>
        <v>0</v>
      </c>
      <c r="GG74" s="210">
        <f t="shared" si="203"/>
        <v>0</v>
      </c>
      <c r="GH74" s="210">
        <f t="shared" si="204"/>
        <v>0</v>
      </c>
      <c r="GI74" s="210">
        <f t="shared" si="205"/>
        <v>0</v>
      </c>
      <c r="GJ74" s="210">
        <f t="shared" si="206"/>
        <v>0</v>
      </c>
      <c r="GK74" s="210">
        <f t="shared" si="207"/>
        <v>0</v>
      </c>
      <c r="GL74" s="210">
        <f t="shared" si="208"/>
        <v>0</v>
      </c>
      <c r="GM74" s="210">
        <f t="shared" si="209"/>
        <v>0</v>
      </c>
      <c r="GN74" s="210">
        <f t="shared" si="210"/>
        <v>0</v>
      </c>
      <c r="GO74" s="210">
        <f t="shared" si="211"/>
        <v>0</v>
      </c>
      <c r="GP74" s="210">
        <f t="shared" si="212"/>
        <v>0</v>
      </c>
      <c r="GQ74" s="210">
        <f t="shared" si="213"/>
        <v>0</v>
      </c>
      <c r="GR74" s="210">
        <f t="shared" si="214"/>
        <v>0</v>
      </c>
      <c r="GS74" s="210">
        <f t="shared" si="215"/>
        <v>0</v>
      </c>
      <c r="GT74" s="210">
        <f t="shared" si="216"/>
        <v>0</v>
      </c>
      <c r="GU74" s="210">
        <f t="shared" si="217"/>
        <v>0</v>
      </c>
      <c r="GV74" s="210">
        <f t="shared" si="218"/>
        <v>0</v>
      </c>
      <c r="GW74" s="59"/>
      <c r="GX74" s="69"/>
      <c r="GY74" s="69"/>
      <c r="GZ74" s="69"/>
      <c r="HA74" s="69"/>
      <c r="HB74" s="69"/>
    </row>
    <row r="75" spans="1:210" s="66" customFormat="1" ht="16.899999999999999" hidden="1" outlineLevel="1" thickBot="1" x14ac:dyDescent="0.4">
      <c r="A75" s="101"/>
      <c r="B75" s="244"/>
      <c r="C75" s="245"/>
      <c r="D75" s="245"/>
      <c r="E75" s="245"/>
      <c r="F75" s="245"/>
      <c r="G75" s="245"/>
      <c r="H75" s="245"/>
      <c r="I75" s="245"/>
      <c r="J75" s="245"/>
      <c r="K75" s="245"/>
      <c r="L75" s="245">
        <v>0</v>
      </c>
      <c r="M75" s="115">
        <v>0</v>
      </c>
      <c r="N75" s="115">
        <v>0</v>
      </c>
      <c r="O75" s="115">
        <v>0</v>
      </c>
      <c r="P75" s="115">
        <v>0</v>
      </c>
      <c r="Q75" s="115">
        <v>0</v>
      </c>
      <c r="R75" s="115">
        <v>0</v>
      </c>
      <c r="S75" s="115">
        <v>0</v>
      </c>
      <c r="T75" s="115">
        <v>0</v>
      </c>
      <c r="U75" s="115">
        <v>0</v>
      </c>
      <c r="V75" s="115">
        <v>0</v>
      </c>
      <c r="W75" s="115">
        <v>0</v>
      </c>
      <c r="X75" s="115">
        <v>0</v>
      </c>
      <c r="Y75" s="115">
        <v>0</v>
      </c>
      <c r="Z75" s="115">
        <v>0</v>
      </c>
      <c r="AA75" s="115">
        <v>0</v>
      </c>
      <c r="AB75" s="115">
        <v>0</v>
      </c>
      <c r="AC75" s="115">
        <v>0</v>
      </c>
      <c r="AD75" s="115">
        <v>0</v>
      </c>
      <c r="AE75" s="115">
        <v>0</v>
      </c>
      <c r="AF75" s="115">
        <v>0</v>
      </c>
      <c r="AG75" s="115">
        <v>0</v>
      </c>
      <c r="AH75" s="115">
        <v>0</v>
      </c>
      <c r="AI75" s="115">
        <v>0</v>
      </c>
      <c r="AJ75" s="115">
        <v>0</v>
      </c>
      <c r="AK75" s="115">
        <v>0</v>
      </c>
      <c r="AL75" s="115">
        <v>0</v>
      </c>
      <c r="AM75" s="115">
        <v>0</v>
      </c>
      <c r="AN75" s="115">
        <v>0</v>
      </c>
      <c r="AO75" s="115">
        <v>0</v>
      </c>
      <c r="AP75" s="115">
        <v>0</v>
      </c>
      <c r="AQ75" s="115">
        <v>0</v>
      </c>
      <c r="AR75" s="115">
        <v>0</v>
      </c>
      <c r="AS75" s="115">
        <v>0</v>
      </c>
      <c r="AT75" s="115">
        <v>0</v>
      </c>
      <c r="AU75" s="115">
        <v>0</v>
      </c>
      <c r="AV75" s="115">
        <v>0</v>
      </c>
      <c r="AW75" s="115">
        <v>0</v>
      </c>
      <c r="AX75" s="115">
        <v>0</v>
      </c>
      <c r="AY75" s="115">
        <v>0</v>
      </c>
      <c r="AZ75" s="115">
        <v>0</v>
      </c>
      <c r="BA75" s="115">
        <v>0</v>
      </c>
      <c r="BB75" s="115">
        <v>0</v>
      </c>
      <c r="BC75" s="115">
        <v>0</v>
      </c>
      <c r="BD75" s="115">
        <v>0</v>
      </c>
      <c r="BE75" s="115">
        <v>0</v>
      </c>
      <c r="BF75" s="115">
        <v>0</v>
      </c>
      <c r="BG75" s="115">
        <v>0</v>
      </c>
      <c r="BH75" s="115">
        <v>0</v>
      </c>
      <c r="BI75" s="115">
        <v>0</v>
      </c>
      <c r="BJ75" s="115">
        <v>0</v>
      </c>
      <c r="BK75" s="115">
        <v>0</v>
      </c>
      <c r="BL75" s="115">
        <v>0</v>
      </c>
      <c r="BM75" s="115">
        <v>0</v>
      </c>
      <c r="BN75" s="115">
        <v>0</v>
      </c>
      <c r="BO75" s="115">
        <v>0</v>
      </c>
      <c r="BP75" s="115">
        <v>0</v>
      </c>
      <c r="BQ75" s="115">
        <v>0</v>
      </c>
      <c r="BR75" s="115">
        <v>0</v>
      </c>
      <c r="BS75" s="115">
        <v>0</v>
      </c>
      <c r="BT75" s="115">
        <v>0</v>
      </c>
      <c r="BU75" s="115">
        <v>0</v>
      </c>
      <c r="BV75" s="115">
        <v>0</v>
      </c>
      <c r="BW75" s="115">
        <v>0</v>
      </c>
      <c r="BX75" s="115">
        <v>0</v>
      </c>
      <c r="BY75" s="115">
        <v>0</v>
      </c>
      <c r="BZ75" s="115">
        <v>0</v>
      </c>
      <c r="CA75" s="115">
        <v>0</v>
      </c>
      <c r="CB75" s="115">
        <v>0</v>
      </c>
      <c r="CC75" s="115">
        <v>0</v>
      </c>
      <c r="CD75" s="115">
        <v>0</v>
      </c>
      <c r="CE75" s="115">
        <v>0</v>
      </c>
      <c r="CF75" s="115">
        <v>0</v>
      </c>
      <c r="CG75" s="115">
        <v>0</v>
      </c>
      <c r="CH75" s="115">
        <v>0</v>
      </c>
      <c r="CI75" s="115">
        <v>0</v>
      </c>
      <c r="CJ75" s="115">
        <v>0</v>
      </c>
      <c r="CK75" s="115">
        <v>0</v>
      </c>
      <c r="CL75" s="115">
        <v>0</v>
      </c>
      <c r="CM75" s="115">
        <v>0</v>
      </c>
      <c r="CN75" s="115">
        <v>0</v>
      </c>
      <c r="CO75" s="115">
        <v>0</v>
      </c>
      <c r="CP75" s="115">
        <v>0</v>
      </c>
      <c r="CQ75" s="115">
        <v>0</v>
      </c>
      <c r="CR75" s="115">
        <v>0</v>
      </c>
      <c r="CS75" s="115">
        <v>0</v>
      </c>
      <c r="CT75" s="115">
        <v>0</v>
      </c>
      <c r="CU75" s="115">
        <v>0</v>
      </c>
      <c r="CV75" s="115">
        <v>0</v>
      </c>
      <c r="CW75" s="116">
        <v>0</v>
      </c>
      <c r="CX75" s="121">
        <f t="shared" si="116"/>
        <v>0</v>
      </c>
      <c r="CY75" s="121">
        <f t="shared" si="219"/>
        <v>0</v>
      </c>
      <c r="CZ75" s="58">
        <v>0</v>
      </c>
      <c r="DA75" s="210">
        <f t="shared" si="119"/>
        <v>0</v>
      </c>
      <c r="DB75" s="210">
        <f t="shared" si="120"/>
        <v>0</v>
      </c>
      <c r="DC75" s="210">
        <f t="shared" si="121"/>
        <v>0</v>
      </c>
      <c r="DD75" s="210">
        <f t="shared" si="122"/>
        <v>0</v>
      </c>
      <c r="DE75" s="210">
        <f t="shared" si="123"/>
        <v>0</v>
      </c>
      <c r="DF75" s="210">
        <f t="shared" si="124"/>
        <v>0</v>
      </c>
      <c r="DG75" s="210">
        <f t="shared" si="125"/>
        <v>0</v>
      </c>
      <c r="DH75" s="210">
        <f t="shared" si="126"/>
        <v>0</v>
      </c>
      <c r="DI75" s="210">
        <f t="shared" si="127"/>
        <v>0</v>
      </c>
      <c r="DJ75" s="210">
        <f t="shared" si="128"/>
        <v>0</v>
      </c>
      <c r="DK75" s="210">
        <f t="shared" si="129"/>
        <v>0</v>
      </c>
      <c r="DL75" s="210">
        <f t="shared" si="130"/>
        <v>0</v>
      </c>
      <c r="DM75" s="210">
        <f t="shared" si="131"/>
        <v>0</v>
      </c>
      <c r="DN75" s="210">
        <f t="shared" si="132"/>
        <v>0</v>
      </c>
      <c r="DO75" s="210">
        <f t="shared" si="133"/>
        <v>0</v>
      </c>
      <c r="DP75" s="210">
        <f t="shared" si="134"/>
        <v>0</v>
      </c>
      <c r="DQ75" s="210">
        <f t="shared" si="135"/>
        <v>0</v>
      </c>
      <c r="DR75" s="210">
        <f t="shared" si="136"/>
        <v>0</v>
      </c>
      <c r="DS75" s="210">
        <f t="shared" si="137"/>
        <v>0</v>
      </c>
      <c r="DT75" s="210">
        <f t="shared" si="138"/>
        <v>0</v>
      </c>
      <c r="DU75" s="210">
        <f t="shared" si="139"/>
        <v>0</v>
      </c>
      <c r="DV75" s="210">
        <f t="shared" si="140"/>
        <v>0</v>
      </c>
      <c r="DW75" s="210">
        <f t="shared" si="141"/>
        <v>0</v>
      </c>
      <c r="DX75" s="210">
        <f t="shared" si="142"/>
        <v>0</v>
      </c>
      <c r="DY75" s="210">
        <f t="shared" si="143"/>
        <v>0</v>
      </c>
      <c r="DZ75" s="210">
        <f t="shared" si="144"/>
        <v>0</v>
      </c>
      <c r="EA75" s="210">
        <f t="shared" si="145"/>
        <v>0</v>
      </c>
      <c r="EB75" s="210">
        <f t="shared" si="146"/>
        <v>0</v>
      </c>
      <c r="EC75" s="210">
        <f t="shared" si="147"/>
        <v>0</v>
      </c>
      <c r="ED75" s="210">
        <f t="shared" si="148"/>
        <v>0</v>
      </c>
      <c r="EE75" s="210">
        <f t="shared" si="149"/>
        <v>0</v>
      </c>
      <c r="EF75" s="210">
        <f t="shared" si="150"/>
        <v>0</v>
      </c>
      <c r="EG75" s="210">
        <f t="shared" si="151"/>
        <v>0</v>
      </c>
      <c r="EH75" s="210">
        <f t="shared" si="152"/>
        <v>0</v>
      </c>
      <c r="EI75" s="210">
        <f t="shared" si="153"/>
        <v>0</v>
      </c>
      <c r="EJ75" s="210">
        <f t="shared" si="154"/>
        <v>0</v>
      </c>
      <c r="EK75" s="210">
        <f t="shared" si="155"/>
        <v>0</v>
      </c>
      <c r="EL75" s="210">
        <f t="shared" si="156"/>
        <v>0</v>
      </c>
      <c r="EM75" s="210">
        <f t="shared" si="157"/>
        <v>0</v>
      </c>
      <c r="EN75" s="210">
        <f t="shared" si="158"/>
        <v>0</v>
      </c>
      <c r="EO75" s="210">
        <f t="shared" si="159"/>
        <v>0</v>
      </c>
      <c r="EP75" s="210">
        <f t="shared" si="160"/>
        <v>0</v>
      </c>
      <c r="EQ75" s="210">
        <f t="shared" si="161"/>
        <v>0</v>
      </c>
      <c r="ER75" s="210">
        <f t="shared" si="162"/>
        <v>0</v>
      </c>
      <c r="ES75" s="210">
        <f t="shared" si="163"/>
        <v>0</v>
      </c>
      <c r="ET75" s="210">
        <f t="shared" si="164"/>
        <v>0</v>
      </c>
      <c r="EU75" s="210">
        <f t="shared" si="165"/>
        <v>0</v>
      </c>
      <c r="EV75" s="210">
        <f t="shared" si="166"/>
        <v>0</v>
      </c>
      <c r="EW75" s="210">
        <f t="shared" si="167"/>
        <v>0</v>
      </c>
      <c r="EX75" s="210">
        <f t="shared" si="168"/>
        <v>0</v>
      </c>
      <c r="EY75" s="210">
        <f t="shared" si="169"/>
        <v>0</v>
      </c>
      <c r="EZ75" s="210">
        <f t="shared" si="170"/>
        <v>0</v>
      </c>
      <c r="FA75" s="210">
        <f t="shared" si="171"/>
        <v>0</v>
      </c>
      <c r="FB75" s="210">
        <f t="shared" si="172"/>
        <v>0</v>
      </c>
      <c r="FC75" s="210">
        <f t="shared" si="173"/>
        <v>0</v>
      </c>
      <c r="FD75" s="210">
        <f t="shared" si="174"/>
        <v>0</v>
      </c>
      <c r="FE75" s="210">
        <f t="shared" si="175"/>
        <v>0</v>
      </c>
      <c r="FF75" s="210">
        <f t="shared" si="176"/>
        <v>0</v>
      </c>
      <c r="FG75" s="210">
        <f t="shared" si="177"/>
        <v>0</v>
      </c>
      <c r="FH75" s="210">
        <f t="shared" si="178"/>
        <v>0</v>
      </c>
      <c r="FI75" s="210">
        <f t="shared" si="179"/>
        <v>0</v>
      </c>
      <c r="FJ75" s="210">
        <f t="shared" si="180"/>
        <v>0</v>
      </c>
      <c r="FK75" s="210">
        <f t="shared" si="181"/>
        <v>0</v>
      </c>
      <c r="FL75" s="210">
        <f t="shared" si="182"/>
        <v>0</v>
      </c>
      <c r="FM75" s="210">
        <f t="shared" si="183"/>
        <v>0</v>
      </c>
      <c r="FN75" s="210">
        <f t="shared" si="184"/>
        <v>0</v>
      </c>
      <c r="FO75" s="210">
        <f t="shared" si="185"/>
        <v>0</v>
      </c>
      <c r="FP75" s="210">
        <f t="shared" si="186"/>
        <v>0</v>
      </c>
      <c r="FQ75" s="210">
        <f t="shared" si="187"/>
        <v>0</v>
      </c>
      <c r="FR75" s="210">
        <f t="shared" si="188"/>
        <v>0</v>
      </c>
      <c r="FS75" s="210">
        <f t="shared" si="189"/>
        <v>0</v>
      </c>
      <c r="FT75" s="210">
        <f t="shared" si="190"/>
        <v>0</v>
      </c>
      <c r="FU75" s="210">
        <f t="shared" si="191"/>
        <v>0</v>
      </c>
      <c r="FV75" s="210">
        <f t="shared" si="192"/>
        <v>0</v>
      </c>
      <c r="FW75" s="210">
        <f t="shared" si="193"/>
        <v>0</v>
      </c>
      <c r="FX75" s="210">
        <f t="shared" si="194"/>
        <v>0</v>
      </c>
      <c r="FY75" s="210">
        <f t="shared" si="195"/>
        <v>0</v>
      </c>
      <c r="FZ75" s="210">
        <f t="shared" si="196"/>
        <v>0</v>
      </c>
      <c r="GA75" s="210">
        <f t="shared" si="197"/>
        <v>0</v>
      </c>
      <c r="GB75" s="210">
        <f t="shared" si="198"/>
        <v>0</v>
      </c>
      <c r="GC75" s="210">
        <f t="shared" si="199"/>
        <v>0</v>
      </c>
      <c r="GD75" s="210">
        <f t="shared" si="200"/>
        <v>0</v>
      </c>
      <c r="GE75" s="210">
        <f t="shared" si="201"/>
        <v>0</v>
      </c>
      <c r="GF75" s="210">
        <f t="shared" si="202"/>
        <v>0</v>
      </c>
      <c r="GG75" s="210">
        <f t="shared" si="203"/>
        <v>0</v>
      </c>
      <c r="GH75" s="210">
        <f t="shared" si="204"/>
        <v>0</v>
      </c>
      <c r="GI75" s="210">
        <f t="shared" si="205"/>
        <v>0</v>
      </c>
      <c r="GJ75" s="210">
        <f t="shared" si="206"/>
        <v>0</v>
      </c>
      <c r="GK75" s="210">
        <f t="shared" si="207"/>
        <v>0</v>
      </c>
      <c r="GL75" s="210">
        <f t="shared" si="208"/>
        <v>0</v>
      </c>
      <c r="GM75" s="210">
        <f t="shared" si="209"/>
        <v>0</v>
      </c>
      <c r="GN75" s="210">
        <f t="shared" si="210"/>
        <v>0</v>
      </c>
      <c r="GO75" s="210">
        <f t="shared" si="211"/>
        <v>0</v>
      </c>
      <c r="GP75" s="210">
        <f t="shared" si="212"/>
        <v>0</v>
      </c>
      <c r="GQ75" s="210">
        <f t="shared" si="213"/>
        <v>0</v>
      </c>
      <c r="GR75" s="210">
        <f t="shared" si="214"/>
        <v>0</v>
      </c>
      <c r="GS75" s="210">
        <f t="shared" si="215"/>
        <v>0</v>
      </c>
      <c r="GT75" s="210">
        <f t="shared" si="216"/>
        <v>0</v>
      </c>
      <c r="GU75" s="210">
        <f t="shared" si="217"/>
        <v>0</v>
      </c>
      <c r="GV75" s="210">
        <f t="shared" si="218"/>
        <v>0</v>
      </c>
      <c r="GW75" s="59"/>
      <c r="GX75" s="69"/>
      <c r="GY75" s="69"/>
      <c r="GZ75" s="69"/>
      <c r="HA75" s="69"/>
      <c r="HB75" s="69"/>
    </row>
    <row r="76" spans="1:210" s="66" customFormat="1" ht="16.149999999999999" collapsed="1" x14ac:dyDescent="0.35">
      <c r="A76" s="47"/>
      <c r="B76" s="249"/>
      <c r="C76" s="249"/>
      <c r="D76" s="249"/>
      <c r="E76" s="249"/>
      <c r="F76" s="249"/>
      <c r="G76" s="249"/>
      <c r="H76" s="249"/>
      <c r="I76" s="249"/>
      <c r="J76" s="249"/>
      <c r="K76" s="249"/>
      <c r="L76" s="249"/>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259"/>
      <c r="CY76" s="259"/>
      <c r="CZ76" s="58"/>
      <c r="DA76" s="211">
        <f t="shared" ref="DA76:EF76" si="220">SUM(DA42:DA75)</f>
        <v>437.3</v>
      </c>
      <c r="DB76" s="211">
        <f t="shared" si="220"/>
        <v>440</v>
      </c>
      <c r="DC76" s="211">
        <f t="shared" si="220"/>
        <v>451.70000000000005</v>
      </c>
      <c r="DD76" s="211">
        <f t="shared" si="220"/>
        <v>454</v>
      </c>
      <c r="DE76" s="211">
        <f t="shared" si="220"/>
        <v>456.70000000000005</v>
      </c>
      <c r="DF76" s="211">
        <f t="shared" si="220"/>
        <v>468.40000000000003</v>
      </c>
      <c r="DG76" s="211">
        <f t="shared" si="220"/>
        <v>471.1</v>
      </c>
      <c r="DH76" s="211">
        <f t="shared" si="220"/>
        <v>473.8</v>
      </c>
      <c r="DI76" s="211">
        <f t="shared" si="220"/>
        <v>486.5</v>
      </c>
      <c r="DJ76" s="211">
        <f t="shared" si="220"/>
        <v>489.20000000000005</v>
      </c>
      <c r="DK76" s="211">
        <f t="shared" si="220"/>
        <v>491.90000000000003</v>
      </c>
      <c r="DL76" s="211">
        <f t="shared" si="220"/>
        <v>0</v>
      </c>
      <c r="DM76" s="211">
        <f t="shared" si="220"/>
        <v>0</v>
      </c>
      <c r="DN76" s="211">
        <f t="shared" si="220"/>
        <v>0</v>
      </c>
      <c r="DO76" s="211">
        <f t="shared" si="220"/>
        <v>0</v>
      </c>
      <c r="DP76" s="211">
        <f t="shared" si="220"/>
        <v>0</v>
      </c>
      <c r="DQ76" s="211">
        <f t="shared" si="220"/>
        <v>0</v>
      </c>
      <c r="DR76" s="211">
        <f t="shared" si="220"/>
        <v>0</v>
      </c>
      <c r="DS76" s="211">
        <f t="shared" si="220"/>
        <v>0</v>
      </c>
      <c r="DT76" s="211">
        <f t="shared" si="220"/>
        <v>0</v>
      </c>
      <c r="DU76" s="211">
        <f t="shared" si="220"/>
        <v>0</v>
      </c>
      <c r="DV76" s="211">
        <f t="shared" si="220"/>
        <v>0</v>
      </c>
      <c r="DW76" s="211">
        <f t="shared" si="220"/>
        <v>0</v>
      </c>
      <c r="DX76" s="211">
        <f t="shared" si="220"/>
        <v>0</v>
      </c>
      <c r="DY76" s="211">
        <f t="shared" si="220"/>
        <v>0</v>
      </c>
      <c r="DZ76" s="211">
        <f t="shared" si="220"/>
        <v>0</v>
      </c>
      <c r="EA76" s="211">
        <f t="shared" si="220"/>
        <v>0</v>
      </c>
      <c r="EB76" s="211">
        <f t="shared" si="220"/>
        <v>0</v>
      </c>
      <c r="EC76" s="211">
        <f t="shared" si="220"/>
        <v>0</v>
      </c>
      <c r="ED76" s="211">
        <f t="shared" si="220"/>
        <v>0</v>
      </c>
      <c r="EE76" s="211">
        <f t="shared" si="220"/>
        <v>0</v>
      </c>
      <c r="EF76" s="211">
        <f t="shared" si="220"/>
        <v>0</v>
      </c>
      <c r="EG76" s="211">
        <f t="shared" ref="EG76:FL76" si="221">SUM(EG42:EG75)</f>
        <v>0</v>
      </c>
      <c r="EH76" s="211">
        <f t="shared" si="221"/>
        <v>0</v>
      </c>
      <c r="EI76" s="211">
        <f t="shared" si="221"/>
        <v>0</v>
      </c>
      <c r="EJ76" s="211">
        <f t="shared" si="221"/>
        <v>0</v>
      </c>
      <c r="EK76" s="211">
        <f t="shared" si="221"/>
        <v>0</v>
      </c>
      <c r="EL76" s="211">
        <f t="shared" si="221"/>
        <v>0</v>
      </c>
      <c r="EM76" s="211">
        <f t="shared" si="221"/>
        <v>0</v>
      </c>
      <c r="EN76" s="211">
        <f t="shared" si="221"/>
        <v>0</v>
      </c>
      <c r="EO76" s="211">
        <f t="shared" si="221"/>
        <v>0</v>
      </c>
      <c r="EP76" s="211">
        <f t="shared" si="221"/>
        <v>0</v>
      </c>
      <c r="EQ76" s="211">
        <f t="shared" si="221"/>
        <v>0</v>
      </c>
      <c r="ER76" s="211">
        <f t="shared" si="221"/>
        <v>0</v>
      </c>
      <c r="ES76" s="211">
        <f t="shared" si="221"/>
        <v>0</v>
      </c>
      <c r="ET76" s="211">
        <f t="shared" si="221"/>
        <v>0</v>
      </c>
      <c r="EU76" s="211">
        <f t="shared" si="221"/>
        <v>0</v>
      </c>
      <c r="EV76" s="211">
        <f t="shared" si="221"/>
        <v>0</v>
      </c>
      <c r="EW76" s="211">
        <f t="shared" si="221"/>
        <v>0</v>
      </c>
      <c r="EX76" s="211">
        <f t="shared" si="221"/>
        <v>0</v>
      </c>
      <c r="EY76" s="211">
        <f t="shared" si="221"/>
        <v>0</v>
      </c>
      <c r="EZ76" s="211">
        <f t="shared" si="221"/>
        <v>0</v>
      </c>
      <c r="FA76" s="211">
        <f t="shared" si="221"/>
        <v>0</v>
      </c>
      <c r="FB76" s="211">
        <f t="shared" si="221"/>
        <v>0</v>
      </c>
      <c r="FC76" s="211">
        <f t="shared" si="221"/>
        <v>0</v>
      </c>
      <c r="FD76" s="211">
        <f t="shared" si="221"/>
        <v>0</v>
      </c>
      <c r="FE76" s="211">
        <f t="shared" si="221"/>
        <v>0</v>
      </c>
      <c r="FF76" s="211">
        <f t="shared" si="221"/>
        <v>0</v>
      </c>
      <c r="FG76" s="211">
        <f t="shared" si="221"/>
        <v>0</v>
      </c>
      <c r="FH76" s="211">
        <f t="shared" si="221"/>
        <v>0</v>
      </c>
      <c r="FI76" s="211">
        <f t="shared" si="221"/>
        <v>0</v>
      </c>
      <c r="FJ76" s="211">
        <f t="shared" si="221"/>
        <v>0</v>
      </c>
      <c r="FK76" s="211">
        <f t="shared" si="221"/>
        <v>0</v>
      </c>
      <c r="FL76" s="211">
        <f t="shared" si="221"/>
        <v>0</v>
      </c>
      <c r="FM76" s="211">
        <f t="shared" ref="FM76:GR76" si="222">SUM(FM42:FM75)</f>
        <v>0</v>
      </c>
      <c r="FN76" s="211">
        <f t="shared" si="222"/>
        <v>0</v>
      </c>
      <c r="FO76" s="211">
        <f t="shared" si="222"/>
        <v>0</v>
      </c>
      <c r="FP76" s="211">
        <f t="shared" si="222"/>
        <v>0</v>
      </c>
      <c r="FQ76" s="211">
        <f t="shared" si="222"/>
        <v>0</v>
      </c>
      <c r="FR76" s="211">
        <f t="shared" si="222"/>
        <v>0</v>
      </c>
      <c r="FS76" s="211">
        <f t="shared" si="222"/>
        <v>0</v>
      </c>
      <c r="FT76" s="211">
        <f t="shared" si="222"/>
        <v>0</v>
      </c>
      <c r="FU76" s="211">
        <f t="shared" si="222"/>
        <v>0</v>
      </c>
      <c r="FV76" s="211">
        <f t="shared" si="222"/>
        <v>0</v>
      </c>
      <c r="FW76" s="211">
        <f t="shared" si="222"/>
        <v>0</v>
      </c>
      <c r="FX76" s="211">
        <f t="shared" si="222"/>
        <v>0</v>
      </c>
      <c r="FY76" s="211">
        <f t="shared" si="222"/>
        <v>0</v>
      </c>
      <c r="FZ76" s="211">
        <f t="shared" si="222"/>
        <v>0</v>
      </c>
      <c r="GA76" s="211">
        <f t="shared" si="222"/>
        <v>0</v>
      </c>
      <c r="GB76" s="211">
        <f t="shared" si="222"/>
        <v>0</v>
      </c>
      <c r="GC76" s="211">
        <f t="shared" si="222"/>
        <v>0</v>
      </c>
      <c r="GD76" s="211">
        <f t="shared" si="222"/>
        <v>0</v>
      </c>
      <c r="GE76" s="211">
        <f t="shared" si="222"/>
        <v>0</v>
      </c>
      <c r="GF76" s="211">
        <f t="shared" si="222"/>
        <v>0</v>
      </c>
      <c r="GG76" s="211">
        <f t="shared" si="222"/>
        <v>0</v>
      </c>
      <c r="GH76" s="211">
        <f t="shared" si="222"/>
        <v>0</v>
      </c>
      <c r="GI76" s="211">
        <f t="shared" si="222"/>
        <v>0</v>
      </c>
      <c r="GJ76" s="211">
        <f t="shared" si="222"/>
        <v>0</v>
      </c>
      <c r="GK76" s="211">
        <f t="shared" si="222"/>
        <v>0</v>
      </c>
      <c r="GL76" s="211">
        <f t="shared" si="222"/>
        <v>0</v>
      </c>
      <c r="GM76" s="211">
        <f t="shared" si="222"/>
        <v>0</v>
      </c>
      <c r="GN76" s="211">
        <f t="shared" si="222"/>
        <v>0</v>
      </c>
      <c r="GO76" s="211">
        <f t="shared" si="222"/>
        <v>0</v>
      </c>
      <c r="GP76" s="211">
        <f t="shared" si="222"/>
        <v>0</v>
      </c>
      <c r="GQ76" s="211">
        <f t="shared" si="222"/>
        <v>0</v>
      </c>
      <c r="GR76" s="211">
        <f t="shared" si="222"/>
        <v>0</v>
      </c>
      <c r="GS76" s="211">
        <f t="shared" ref="GS76:GV76" si="223">SUM(GS42:GS75)</f>
        <v>0</v>
      </c>
      <c r="GT76" s="211">
        <f t="shared" si="223"/>
        <v>0</v>
      </c>
      <c r="GU76" s="211">
        <f t="shared" si="223"/>
        <v>0</v>
      </c>
      <c r="GV76" s="211">
        <f t="shared" si="223"/>
        <v>0</v>
      </c>
      <c r="GW76" s="59"/>
      <c r="GX76" s="69"/>
      <c r="GY76" s="205"/>
      <c r="GZ76" s="69"/>
      <c r="HA76" s="69"/>
      <c r="HB76" s="69"/>
    </row>
    <row r="77" spans="1:210" s="66" customFormat="1" ht="16.149999999999999" x14ac:dyDescent="0.35">
      <c r="A77" s="98" t="s">
        <v>13</v>
      </c>
      <c r="B77" s="250"/>
      <c r="C77" s="250"/>
      <c r="D77" s="250"/>
      <c r="E77" s="250"/>
      <c r="F77" s="250"/>
      <c r="G77" s="250"/>
      <c r="H77" s="250"/>
      <c r="I77" s="250"/>
      <c r="J77" s="250"/>
      <c r="K77" s="250"/>
      <c r="L77" s="250"/>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259"/>
      <c r="CY77" s="259"/>
      <c r="CZ77" s="58"/>
      <c r="DA77" s="208">
        <f>B83</f>
        <v>1</v>
      </c>
      <c r="DB77" s="208">
        <f t="shared" ref="DB77:FM77" si="224">C83</f>
        <v>0.96618357487922713</v>
      </c>
      <c r="DC77" s="208">
        <f t="shared" si="224"/>
        <v>0.93351070036640305</v>
      </c>
      <c r="DD77" s="208">
        <f t="shared" si="224"/>
        <v>0.90194270566802237</v>
      </c>
      <c r="DE77" s="208">
        <f t="shared" si="224"/>
        <v>0.87144222769857238</v>
      </c>
      <c r="DF77" s="208">
        <f t="shared" si="224"/>
        <v>0.84197316685852419</v>
      </c>
      <c r="DG77" s="208">
        <f t="shared" si="224"/>
        <v>0.81350064430775282</v>
      </c>
      <c r="DH77" s="208">
        <f t="shared" si="224"/>
        <v>0.78599096068381913</v>
      </c>
      <c r="DI77" s="208">
        <f t="shared" si="224"/>
        <v>0.75941155621625056</v>
      </c>
      <c r="DJ77" s="208">
        <f t="shared" si="224"/>
        <v>0.73373097218961414</v>
      </c>
      <c r="DK77" s="208">
        <f t="shared" si="224"/>
        <v>0.70891881370977217</v>
      </c>
      <c r="DL77" s="208">
        <f t="shared" si="224"/>
        <v>0</v>
      </c>
      <c r="DM77" s="208">
        <f t="shared" si="224"/>
        <v>0</v>
      </c>
      <c r="DN77" s="208">
        <f t="shared" si="224"/>
        <v>0</v>
      </c>
      <c r="DO77" s="208">
        <f t="shared" si="224"/>
        <v>0</v>
      </c>
      <c r="DP77" s="208">
        <f t="shared" si="224"/>
        <v>0</v>
      </c>
      <c r="DQ77" s="208">
        <f t="shared" si="224"/>
        <v>0</v>
      </c>
      <c r="DR77" s="208">
        <f t="shared" si="224"/>
        <v>0</v>
      </c>
      <c r="DS77" s="208">
        <f t="shared" si="224"/>
        <v>0</v>
      </c>
      <c r="DT77" s="208">
        <f t="shared" si="224"/>
        <v>0</v>
      </c>
      <c r="DU77" s="208">
        <f t="shared" si="224"/>
        <v>0</v>
      </c>
      <c r="DV77" s="208">
        <f t="shared" si="224"/>
        <v>0</v>
      </c>
      <c r="DW77" s="208">
        <f t="shared" si="224"/>
        <v>0</v>
      </c>
      <c r="DX77" s="208">
        <f t="shared" si="224"/>
        <v>0</v>
      </c>
      <c r="DY77" s="208">
        <f t="shared" si="224"/>
        <v>0</v>
      </c>
      <c r="DZ77" s="208">
        <f t="shared" si="224"/>
        <v>0</v>
      </c>
      <c r="EA77" s="208">
        <f t="shared" si="224"/>
        <v>0</v>
      </c>
      <c r="EB77" s="208">
        <f t="shared" si="224"/>
        <v>0</v>
      </c>
      <c r="EC77" s="208">
        <f t="shared" si="224"/>
        <v>0</v>
      </c>
      <c r="ED77" s="208">
        <f t="shared" si="224"/>
        <v>0</v>
      </c>
      <c r="EE77" s="208">
        <f t="shared" si="224"/>
        <v>0</v>
      </c>
      <c r="EF77" s="208">
        <f t="shared" si="224"/>
        <v>0</v>
      </c>
      <c r="EG77" s="208">
        <f t="shared" si="224"/>
        <v>0</v>
      </c>
      <c r="EH77" s="208">
        <f t="shared" si="224"/>
        <v>0</v>
      </c>
      <c r="EI77" s="208">
        <f t="shared" si="224"/>
        <v>0</v>
      </c>
      <c r="EJ77" s="208">
        <f t="shared" si="224"/>
        <v>0</v>
      </c>
      <c r="EK77" s="208">
        <f t="shared" si="224"/>
        <v>0</v>
      </c>
      <c r="EL77" s="208">
        <f t="shared" si="224"/>
        <v>0</v>
      </c>
      <c r="EM77" s="208">
        <f t="shared" si="224"/>
        <v>0</v>
      </c>
      <c r="EN77" s="208">
        <f t="shared" si="224"/>
        <v>0</v>
      </c>
      <c r="EO77" s="208">
        <f t="shared" si="224"/>
        <v>0</v>
      </c>
      <c r="EP77" s="208">
        <f t="shared" si="224"/>
        <v>0</v>
      </c>
      <c r="EQ77" s="208">
        <f t="shared" si="224"/>
        <v>0</v>
      </c>
      <c r="ER77" s="208">
        <f t="shared" si="224"/>
        <v>0</v>
      </c>
      <c r="ES77" s="208">
        <f t="shared" si="224"/>
        <v>0</v>
      </c>
      <c r="ET77" s="208">
        <f t="shared" si="224"/>
        <v>0</v>
      </c>
      <c r="EU77" s="208">
        <f t="shared" si="224"/>
        <v>0</v>
      </c>
      <c r="EV77" s="208">
        <f t="shared" si="224"/>
        <v>0</v>
      </c>
      <c r="EW77" s="208">
        <f t="shared" si="224"/>
        <v>0</v>
      </c>
      <c r="EX77" s="208">
        <f t="shared" si="224"/>
        <v>0</v>
      </c>
      <c r="EY77" s="208">
        <f t="shared" si="224"/>
        <v>0</v>
      </c>
      <c r="EZ77" s="208">
        <f t="shared" si="224"/>
        <v>0</v>
      </c>
      <c r="FA77" s="208">
        <f t="shared" si="224"/>
        <v>0</v>
      </c>
      <c r="FB77" s="208">
        <f t="shared" si="224"/>
        <v>0</v>
      </c>
      <c r="FC77" s="208">
        <f t="shared" si="224"/>
        <v>0</v>
      </c>
      <c r="FD77" s="208">
        <f t="shared" si="224"/>
        <v>0</v>
      </c>
      <c r="FE77" s="208">
        <f t="shared" si="224"/>
        <v>0</v>
      </c>
      <c r="FF77" s="208">
        <f t="shared" si="224"/>
        <v>0</v>
      </c>
      <c r="FG77" s="208">
        <f t="shared" si="224"/>
        <v>0</v>
      </c>
      <c r="FH77" s="208">
        <f t="shared" si="224"/>
        <v>0</v>
      </c>
      <c r="FI77" s="208">
        <f t="shared" si="224"/>
        <v>0</v>
      </c>
      <c r="FJ77" s="208">
        <f t="shared" si="224"/>
        <v>0</v>
      </c>
      <c r="FK77" s="208">
        <f t="shared" si="224"/>
        <v>0</v>
      </c>
      <c r="FL77" s="208">
        <f t="shared" si="224"/>
        <v>0</v>
      </c>
      <c r="FM77" s="208">
        <f t="shared" si="224"/>
        <v>0</v>
      </c>
      <c r="FN77" s="208">
        <f t="shared" ref="FN77:GV77" si="225">BO83</f>
        <v>0</v>
      </c>
      <c r="FO77" s="208">
        <f t="shared" si="225"/>
        <v>0</v>
      </c>
      <c r="FP77" s="208">
        <f t="shared" si="225"/>
        <v>0</v>
      </c>
      <c r="FQ77" s="208">
        <f t="shared" si="225"/>
        <v>0</v>
      </c>
      <c r="FR77" s="208">
        <f t="shared" si="225"/>
        <v>0</v>
      </c>
      <c r="FS77" s="208">
        <f t="shared" si="225"/>
        <v>0</v>
      </c>
      <c r="FT77" s="208">
        <f t="shared" si="225"/>
        <v>0</v>
      </c>
      <c r="FU77" s="208">
        <f t="shared" si="225"/>
        <v>0</v>
      </c>
      <c r="FV77" s="208">
        <f t="shared" si="225"/>
        <v>0</v>
      </c>
      <c r="FW77" s="208">
        <f t="shared" si="225"/>
        <v>0</v>
      </c>
      <c r="FX77" s="208">
        <f t="shared" si="225"/>
        <v>0</v>
      </c>
      <c r="FY77" s="208">
        <f t="shared" si="225"/>
        <v>0</v>
      </c>
      <c r="FZ77" s="208">
        <f t="shared" si="225"/>
        <v>0</v>
      </c>
      <c r="GA77" s="208">
        <f t="shared" si="225"/>
        <v>0</v>
      </c>
      <c r="GB77" s="208">
        <f t="shared" si="225"/>
        <v>0</v>
      </c>
      <c r="GC77" s="208">
        <f t="shared" si="225"/>
        <v>0</v>
      </c>
      <c r="GD77" s="208">
        <f t="shared" si="225"/>
        <v>0</v>
      </c>
      <c r="GE77" s="208">
        <f t="shared" si="225"/>
        <v>0</v>
      </c>
      <c r="GF77" s="208">
        <f t="shared" si="225"/>
        <v>0</v>
      </c>
      <c r="GG77" s="208">
        <f t="shared" si="225"/>
        <v>0</v>
      </c>
      <c r="GH77" s="208">
        <f t="shared" si="225"/>
        <v>0</v>
      </c>
      <c r="GI77" s="208">
        <f t="shared" si="225"/>
        <v>0</v>
      </c>
      <c r="GJ77" s="208">
        <f t="shared" si="225"/>
        <v>0</v>
      </c>
      <c r="GK77" s="208">
        <f t="shared" si="225"/>
        <v>0</v>
      </c>
      <c r="GL77" s="208">
        <f t="shared" si="225"/>
        <v>0</v>
      </c>
      <c r="GM77" s="208">
        <f t="shared" si="225"/>
        <v>0</v>
      </c>
      <c r="GN77" s="208">
        <f t="shared" si="225"/>
        <v>0</v>
      </c>
      <c r="GO77" s="208">
        <f t="shared" si="225"/>
        <v>0</v>
      </c>
      <c r="GP77" s="208">
        <f t="shared" si="225"/>
        <v>0</v>
      </c>
      <c r="GQ77" s="208">
        <f t="shared" si="225"/>
        <v>0</v>
      </c>
      <c r="GR77" s="208">
        <f t="shared" si="225"/>
        <v>0</v>
      </c>
      <c r="GS77" s="208">
        <f t="shared" si="225"/>
        <v>0</v>
      </c>
      <c r="GT77" s="208">
        <f t="shared" si="225"/>
        <v>0</v>
      </c>
      <c r="GU77" s="208">
        <f t="shared" si="225"/>
        <v>0</v>
      </c>
      <c r="GV77" s="208">
        <f t="shared" si="225"/>
        <v>0</v>
      </c>
      <c r="GW77" s="209" t="s">
        <v>23</v>
      </c>
      <c r="GX77" s="69"/>
      <c r="GY77" s="69"/>
      <c r="GZ77" s="69"/>
      <c r="HA77" s="69"/>
      <c r="HB77" s="69"/>
    </row>
    <row r="78" spans="1:210" s="66" customFormat="1" ht="16.149999999999999" x14ac:dyDescent="0.35">
      <c r="A78" s="48"/>
      <c r="B78" s="250"/>
      <c r="C78" s="250"/>
      <c r="D78" s="250"/>
      <c r="E78" s="250"/>
      <c r="F78" s="250"/>
      <c r="G78" s="250"/>
      <c r="H78" s="250"/>
      <c r="I78" s="250"/>
      <c r="J78" s="250"/>
      <c r="K78" s="250"/>
      <c r="L78" s="250"/>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259"/>
      <c r="CY78" s="259"/>
      <c r="CZ78" s="58"/>
      <c r="DA78" s="210">
        <f>DA76*DA77</f>
        <v>437.3</v>
      </c>
      <c r="DB78" s="210">
        <f t="shared" ref="DB78:FM78" si="226">DB76*DB77</f>
        <v>425.12077294685992</v>
      </c>
      <c r="DC78" s="210">
        <f t="shared" si="226"/>
        <v>421.66678335550432</v>
      </c>
      <c r="DD78" s="210">
        <f t="shared" si="226"/>
        <v>409.48198837328215</v>
      </c>
      <c r="DE78" s="210">
        <f t="shared" si="226"/>
        <v>397.98766538993806</v>
      </c>
      <c r="DF78" s="210">
        <f t="shared" si="226"/>
        <v>394.38023135653276</v>
      </c>
      <c r="DG78" s="210">
        <f t="shared" si="226"/>
        <v>383.2401535333824</v>
      </c>
      <c r="DH78" s="210">
        <f t="shared" si="226"/>
        <v>372.40251717199351</v>
      </c>
      <c r="DI78" s="210">
        <f t="shared" si="226"/>
        <v>369.45372209920589</v>
      </c>
      <c r="DJ78" s="210">
        <f t="shared" si="226"/>
        <v>358.9411915951593</v>
      </c>
      <c r="DK78" s="210">
        <f t="shared" si="226"/>
        <v>348.71716446383698</v>
      </c>
      <c r="DL78" s="210">
        <f t="shared" si="226"/>
        <v>0</v>
      </c>
      <c r="DM78" s="210">
        <f t="shared" si="226"/>
        <v>0</v>
      </c>
      <c r="DN78" s="210">
        <f t="shared" si="226"/>
        <v>0</v>
      </c>
      <c r="DO78" s="210">
        <f t="shared" si="226"/>
        <v>0</v>
      </c>
      <c r="DP78" s="210">
        <f t="shared" si="226"/>
        <v>0</v>
      </c>
      <c r="DQ78" s="210">
        <f t="shared" si="226"/>
        <v>0</v>
      </c>
      <c r="DR78" s="210">
        <f t="shared" si="226"/>
        <v>0</v>
      </c>
      <c r="DS78" s="210">
        <f t="shared" si="226"/>
        <v>0</v>
      </c>
      <c r="DT78" s="210">
        <f t="shared" si="226"/>
        <v>0</v>
      </c>
      <c r="DU78" s="210">
        <f t="shared" si="226"/>
        <v>0</v>
      </c>
      <c r="DV78" s="210">
        <f t="shared" si="226"/>
        <v>0</v>
      </c>
      <c r="DW78" s="210">
        <f t="shared" si="226"/>
        <v>0</v>
      </c>
      <c r="DX78" s="210">
        <f t="shared" si="226"/>
        <v>0</v>
      </c>
      <c r="DY78" s="210">
        <f t="shared" si="226"/>
        <v>0</v>
      </c>
      <c r="DZ78" s="210">
        <f t="shared" si="226"/>
        <v>0</v>
      </c>
      <c r="EA78" s="210">
        <f t="shared" si="226"/>
        <v>0</v>
      </c>
      <c r="EB78" s="210">
        <f t="shared" si="226"/>
        <v>0</v>
      </c>
      <c r="EC78" s="210">
        <f t="shared" si="226"/>
        <v>0</v>
      </c>
      <c r="ED78" s="210">
        <f t="shared" si="226"/>
        <v>0</v>
      </c>
      <c r="EE78" s="210">
        <f t="shared" si="226"/>
        <v>0</v>
      </c>
      <c r="EF78" s="210">
        <f t="shared" si="226"/>
        <v>0</v>
      </c>
      <c r="EG78" s="210">
        <f t="shared" si="226"/>
        <v>0</v>
      </c>
      <c r="EH78" s="210">
        <f t="shared" si="226"/>
        <v>0</v>
      </c>
      <c r="EI78" s="210">
        <f t="shared" si="226"/>
        <v>0</v>
      </c>
      <c r="EJ78" s="210">
        <f t="shared" si="226"/>
        <v>0</v>
      </c>
      <c r="EK78" s="210">
        <f t="shared" si="226"/>
        <v>0</v>
      </c>
      <c r="EL78" s="210">
        <f t="shared" si="226"/>
        <v>0</v>
      </c>
      <c r="EM78" s="210">
        <f t="shared" si="226"/>
        <v>0</v>
      </c>
      <c r="EN78" s="210">
        <f t="shared" si="226"/>
        <v>0</v>
      </c>
      <c r="EO78" s="210">
        <f t="shared" si="226"/>
        <v>0</v>
      </c>
      <c r="EP78" s="210">
        <f t="shared" si="226"/>
        <v>0</v>
      </c>
      <c r="EQ78" s="210">
        <f t="shared" si="226"/>
        <v>0</v>
      </c>
      <c r="ER78" s="210">
        <f t="shared" si="226"/>
        <v>0</v>
      </c>
      <c r="ES78" s="210">
        <f t="shared" si="226"/>
        <v>0</v>
      </c>
      <c r="ET78" s="210">
        <f t="shared" si="226"/>
        <v>0</v>
      </c>
      <c r="EU78" s="210">
        <f t="shared" si="226"/>
        <v>0</v>
      </c>
      <c r="EV78" s="210">
        <f t="shared" si="226"/>
        <v>0</v>
      </c>
      <c r="EW78" s="210">
        <f>EW76*EW77</f>
        <v>0</v>
      </c>
      <c r="EX78" s="210">
        <f t="shared" si="226"/>
        <v>0</v>
      </c>
      <c r="EY78" s="210">
        <f t="shared" si="226"/>
        <v>0</v>
      </c>
      <c r="EZ78" s="210">
        <f t="shared" si="226"/>
        <v>0</v>
      </c>
      <c r="FA78" s="210">
        <f t="shared" si="226"/>
        <v>0</v>
      </c>
      <c r="FB78" s="210">
        <f t="shared" si="226"/>
        <v>0</v>
      </c>
      <c r="FC78" s="210">
        <f t="shared" si="226"/>
        <v>0</v>
      </c>
      <c r="FD78" s="210">
        <f t="shared" si="226"/>
        <v>0</v>
      </c>
      <c r="FE78" s="210">
        <f t="shared" si="226"/>
        <v>0</v>
      </c>
      <c r="FF78" s="210">
        <f t="shared" si="226"/>
        <v>0</v>
      </c>
      <c r="FG78" s="210">
        <f t="shared" si="226"/>
        <v>0</v>
      </c>
      <c r="FH78" s="210">
        <f t="shared" si="226"/>
        <v>0</v>
      </c>
      <c r="FI78" s="210">
        <f t="shared" si="226"/>
        <v>0</v>
      </c>
      <c r="FJ78" s="210">
        <f t="shared" si="226"/>
        <v>0</v>
      </c>
      <c r="FK78" s="210">
        <f t="shared" si="226"/>
        <v>0</v>
      </c>
      <c r="FL78" s="210">
        <f t="shared" si="226"/>
        <v>0</v>
      </c>
      <c r="FM78" s="210">
        <f t="shared" si="226"/>
        <v>0</v>
      </c>
      <c r="FN78" s="210">
        <f t="shared" ref="FN78:GV78" si="227">FN76*FN77</f>
        <v>0</v>
      </c>
      <c r="FO78" s="210">
        <f t="shared" si="227"/>
        <v>0</v>
      </c>
      <c r="FP78" s="210">
        <f t="shared" si="227"/>
        <v>0</v>
      </c>
      <c r="FQ78" s="210">
        <f t="shared" si="227"/>
        <v>0</v>
      </c>
      <c r="FR78" s="210">
        <f t="shared" si="227"/>
        <v>0</v>
      </c>
      <c r="FS78" s="210">
        <f t="shared" si="227"/>
        <v>0</v>
      </c>
      <c r="FT78" s="210">
        <f t="shared" si="227"/>
        <v>0</v>
      </c>
      <c r="FU78" s="210">
        <f t="shared" si="227"/>
        <v>0</v>
      </c>
      <c r="FV78" s="210">
        <f t="shared" si="227"/>
        <v>0</v>
      </c>
      <c r="FW78" s="210">
        <f t="shared" si="227"/>
        <v>0</v>
      </c>
      <c r="FX78" s="210">
        <f t="shared" si="227"/>
        <v>0</v>
      </c>
      <c r="FY78" s="210">
        <f t="shared" si="227"/>
        <v>0</v>
      </c>
      <c r="FZ78" s="210">
        <f t="shared" si="227"/>
        <v>0</v>
      </c>
      <c r="GA78" s="210">
        <f t="shared" si="227"/>
        <v>0</v>
      </c>
      <c r="GB78" s="210">
        <f t="shared" si="227"/>
        <v>0</v>
      </c>
      <c r="GC78" s="210">
        <f t="shared" si="227"/>
        <v>0</v>
      </c>
      <c r="GD78" s="210">
        <f t="shared" si="227"/>
        <v>0</v>
      </c>
      <c r="GE78" s="210">
        <f t="shared" si="227"/>
        <v>0</v>
      </c>
      <c r="GF78" s="210">
        <f t="shared" si="227"/>
        <v>0</v>
      </c>
      <c r="GG78" s="210">
        <f t="shared" si="227"/>
        <v>0</v>
      </c>
      <c r="GH78" s="210">
        <f t="shared" si="227"/>
        <v>0</v>
      </c>
      <c r="GI78" s="210">
        <f t="shared" si="227"/>
        <v>0</v>
      </c>
      <c r="GJ78" s="210">
        <f t="shared" si="227"/>
        <v>0</v>
      </c>
      <c r="GK78" s="210">
        <f t="shared" si="227"/>
        <v>0</v>
      </c>
      <c r="GL78" s="210">
        <f t="shared" si="227"/>
        <v>0</v>
      </c>
      <c r="GM78" s="210">
        <f t="shared" si="227"/>
        <v>0</v>
      </c>
      <c r="GN78" s="210">
        <f t="shared" si="227"/>
        <v>0</v>
      </c>
      <c r="GO78" s="210">
        <f t="shared" si="227"/>
        <v>0</v>
      </c>
      <c r="GP78" s="210">
        <f t="shared" si="227"/>
        <v>0</v>
      </c>
      <c r="GQ78" s="210">
        <f t="shared" si="227"/>
        <v>0</v>
      </c>
      <c r="GR78" s="210">
        <f t="shared" si="227"/>
        <v>0</v>
      </c>
      <c r="GS78" s="210">
        <f t="shared" si="227"/>
        <v>0</v>
      </c>
      <c r="GT78" s="210">
        <f t="shared" si="227"/>
        <v>0</v>
      </c>
      <c r="GU78" s="210">
        <f t="shared" si="227"/>
        <v>0</v>
      </c>
      <c r="GV78" s="210">
        <f t="shared" si="227"/>
        <v>0</v>
      </c>
      <c r="GW78" s="209">
        <f>SUM(DA78:GV78)</f>
        <v>4318.6921902856957</v>
      </c>
      <c r="GX78" s="69"/>
      <c r="GY78" s="69"/>
      <c r="GZ78" s="69"/>
      <c r="HA78" s="69"/>
      <c r="HB78" s="69"/>
    </row>
    <row r="79" spans="1:210" s="66" customFormat="1" ht="16.149999999999999" x14ac:dyDescent="0.35">
      <c r="A79" s="67" t="s">
        <v>14</v>
      </c>
      <c r="B79" s="41"/>
      <c r="C79" s="41"/>
      <c r="D79" s="41"/>
      <c r="E79" s="41"/>
      <c r="F79" s="41"/>
      <c r="G79" s="41"/>
      <c r="H79" s="41"/>
      <c r="I79" s="41"/>
      <c r="J79" s="41"/>
      <c r="K79" s="41"/>
      <c r="L79" s="41"/>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260"/>
      <c r="CY79" s="260"/>
      <c r="CZ79" s="68"/>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212" t="s">
        <v>21</v>
      </c>
      <c r="GX79" s="69"/>
      <c r="GY79" s="69"/>
      <c r="GZ79" s="69"/>
      <c r="HA79" s="69"/>
      <c r="HB79" s="69"/>
    </row>
    <row r="80" spans="1:210" s="66" customFormat="1" ht="16.149999999999999" x14ac:dyDescent="0.35">
      <c r="A80" s="49" t="s">
        <v>6</v>
      </c>
      <c r="B80" s="41">
        <f t="shared" ref="B80:L80" si="228">B5+B9+B12+B15+B18+B21+B24+B27+B30+B33+B36</f>
        <v>235.93810634356362</v>
      </c>
      <c r="C80" s="41">
        <f t="shared" si="228"/>
        <v>217.1762126871273</v>
      </c>
      <c r="D80" s="41">
        <f t="shared" si="228"/>
        <v>282.41431903069088</v>
      </c>
      <c r="E80" s="41">
        <f t="shared" si="228"/>
        <v>347.65242537425456</v>
      </c>
      <c r="F80" s="41">
        <f t="shared" si="228"/>
        <v>412.89053171781825</v>
      </c>
      <c r="G80" s="41">
        <f t="shared" si="228"/>
        <v>478.12863806138193</v>
      </c>
      <c r="H80" s="41">
        <f t="shared" si="228"/>
        <v>543.36674440494562</v>
      </c>
      <c r="I80" s="41">
        <f t="shared" si="228"/>
        <v>608.60485074850931</v>
      </c>
      <c r="J80" s="41">
        <f t="shared" si="228"/>
        <v>673.84295709207299</v>
      </c>
      <c r="K80" s="41">
        <f t="shared" si="228"/>
        <v>739.08106343563668</v>
      </c>
      <c r="L80" s="41">
        <f t="shared" si="228"/>
        <v>804.31916977920037</v>
      </c>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260"/>
      <c r="CY80" s="260"/>
      <c r="CZ80" s="68"/>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212">
        <f>GW78-GW41</f>
        <v>-11.253987408310422</v>
      </c>
      <c r="GX80" s="69"/>
      <c r="GY80" s="69"/>
      <c r="GZ80" s="69"/>
      <c r="HA80" s="69"/>
      <c r="HB80" s="69"/>
    </row>
    <row r="81" spans="1:210" s="66" customFormat="1" ht="16.149999999999999" hidden="1" x14ac:dyDescent="0.35">
      <c r="A81" s="49" t="s">
        <v>20</v>
      </c>
      <c r="B81" s="41">
        <f t="shared" ref="B81:L81" si="229">B6+B10+B13+B16+B19+B22+B25+B28+B31+B34+B37</f>
        <v>-26.775537292799989</v>
      </c>
      <c r="C81" s="41">
        <f t="shared" si="229"/>
        <v>-53.551074585599977</v>
      </c>
      <c r="D81" s="41">
        <f t="shared" si="229"/>
        <v>0</v>
      </c>
      <c r="E81" s="41">
        <f t="shared" si="229"/>
        <v>0</v>
      </c>
      <c r="F81" s="41">
        <f t="shared" si="229"/>
        <v>0</v>
      </c>
      <c r="G81" s="41">
        <f t="shared" si="229"/>
        <v>0</v>
      </c>
      <c r="H81" s="41">
        <f t="shared" si="229"/>
        <v>0</v>
      </c>
      <c r="I81" s="41">
        <f t="shared" si="229"/>
        <v>0</v>
      </c>
      <c r="J81" s="41">
        <f t="shared" si="229"/>
        <v>0</v>
      </c>
      <c r="K81" s="41">
        <f t="shared" si="229"/>
        <v>0</v>
      </c>
      <c r="L81" s="41">
        <f t="shared" si="229"/>
        <v>0</v>
      </c>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260"/>
      <c r="CY81" s="260"/>
      <c r="CZ81" s="68"/>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c r="GJ81" s="59"/>
      <c r="GK81" s="59"/>
      <c r="GL81" s="59"/>
      <c r="GM81" s="59"/>
      <c r="GN81" s="59"/>
      <c r="GO81" s="59"/>
      <c r="GP81" s="59"/>
      <c r="GQ81" s="59"/>
      <c r="GR81" s="59"/>
      <c r="GS81" s="59"/>
      <c r="GT81" s="59"/>
      <c r="GU81" s="59"/>
      <c r="GV81" s="59"/>
      <c r="GW81" s="59"/>
      <c r="GX81" s="205"/>
      <c r="GY81" s="205"/>
      <c r="GZ81" s="69"/>
      <c r="HA81" s="69"/>
      <c r="HB81" s="69"/>
    </row>
    <row r="82" spans="1:210" s="66" customFormat="1" ht="16.149999999999999" hidden="1" x14ac:dyDescent="0.35">
      <c r="A82" s="49" t="s">
        <v>17</v>
      </c>
      <c r="B82" s="42">
        <f t="shared" ref="B82:L82" si="230">B7+B11+B14+B17+B20+B23+B26+B29+B32+B35+B38</f>
        <v>0</v>
      </c>
      <c r="C82" s="42">
        <f t="shared" si="230"/>
        <v>0</v>
      </c>
      <c r="D82" s="42">
        <f t="shared" si="230"/>
        <v>0</v>
      </c>
      <c r="E82" s="42">
        <f t="shared" si="230"/>
        <v>0</v>
      </c>
      <c r="F82" s="42">
        <f t="shared" si="230"/>
        <v>0</v>
      </c>
      <c r="G82" s="42">
        <f t="shared" si="230"/>
        <v>0</v>
      </c>
      <c r="H82" s="42">
        <f t="shared" si="230"/>
        <v>0</v>
      </c>
      <c r="I82" s="42">
        <f t="shared" si="230"/>
        <v>0</v>
      </c>
      <c r="J82" s="42">
        <f t="shared" si="230"/>
        <v>0</v>
      </c>
      <c r="K82" s="42">
        <f t="shared" si="230"/>
        <v>0</v>
      </c>
      <c r="L82" s="42">
        <f t="shared" si="230"/>
        <v>0</v>
      </c>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260"/>
      <c r="CY82" s="260"/>
      <c r="CZ82" s="68"/>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59"/>
      <c r="FT82" s="59"/>
      <c r="FU82" s="59"/>
      <c r="FV82" s="59"/>
      <c r="FW82" s="59"/>
      <c r="FX82" s="59"/>
      <c r="FY82" s="59"/>
      <c r="FZ82" s="59"/>
      <c r="GA82" s="59"/>
      <c r="GB82" s="59"/>
      <c r="GC82" s="59"/>
      <c r="GD82" s="59"/>
      <c r="GE82" s="59"/>
      <c r="GF82" s="59"/>
      <c r="GG82" s="59"/>
      <c r="GH82" s="59"/>
      <c r="GI82" s="59"/>
      <c r="GJ82" s="59"/>
      <c r="GK82" s="59"/>
      <c r="GL82" s="59"/>
      <c r="GM82" s="59"/>
      <c r="GN82" s="59"/>
      <c r="GO82" s="59"/>
      <c r="GP82" s="59"/>
      <c r="GQ82" s="59"/>
      <c r="GR82" s="59"/>
      <c r="GS82" s="59"/>
      <c r="GT82" s="59"/>
      <c r="GU82" s="210" t="s">
        <v>27</v>
      </c>
      <c r="GV82" s="59"/>
      <c r="GW82" s="213">
        <f>GW41/'Annuity Rate'!C3</f>
        <v>503.03251323488843</v>
      </c>
      <c r="GX82" s="206"/>
      <c r="GY82" s="207"/>
      <c r="GZ82" s="69"/>
      <c r="HA82" s="69"/>
      <c r="HB82" s="69"/>
    </row>
    <row r="83" spans="1:210" s="66" customFormat="1" ht="16.149999999999999" x14ac:dyDescent="0.35">
      <c r="A83" s="67" t="s">
        <v>38</v>
      </c>
      <c r="B83" s="43">
        <f>'EANCB Calculations'!$E2</f>
        <v>1</v>
      </c>
      <c r="C83" s="43">
        <f>'EANCB Calculations'!$E3</f>
        <v>0.96618357487922713</v>
      </c>
      <c r="D83" s="43">
        <f>'EANCB Calculations'!$E4</f>
        <v>0.93351070036640305</v>
      </c>
      <c r="E83" s="43">
        <f>'EANCB Calculations'!$E5</f>
        <v>0.90194270566802237</v>
      </c>
      <c r="F83" s="43">
        <f>'EANCB Calculations'!$E6</f>
        <v>0.87144222769857238</v>
      </c>
      <c r="G83" s="43">
        <f>'EANCB Calculations'!$E7</f>
        <v>0.84197316685852419</v>
      </c>
      <c r="H83" s="43">
        <f>'EANCB Calculations'!$E8</f>
        <v>0.81350064430775282</v>
      </c>
      <c r="I83" s="43">
        <f>'EANCB Calculations'!$E9</f>
        <v>0.78599096068381913</v>
      </c>
      <c r="J83" s="43">
        <f>'EANCB Calculations'!$E10</f>
        <v>0.75941155621625056</v>
      </c>
      <c r="K83" s="43">
        <f>'EANCB Calculations'!$E11</f>
        <v>0.73373097218961414</v>
      </c>
      <c r="L83" s="43">
        <f>'EANCB Calculations'!$E12</f>
        <v>0.70891881370977217</v>
      </c>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5" t="s">
        <v>22</v>
      </c>
      <c r="CY83" s="260"/>
      <c r="CZ83" s="68"/>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c r="FJ83" s="59"/>
      <c r="FK83" s="59"/>
      <c r="FL83" s="59"/>
      <c r="FM83" s="59"/>
      <c r="FN83" s="59"/>
      <c r="FO83" s="59"/>
      <c r="FP83" s="59"/>
      <c r="FQ83" s="59"/>
      <c r="FR83" s="59"/>
      <c r="FS83" s="59"/>
      <c r="FT83" s="59"/>
      <c r="FU83" s="59"/>
      <c r="FV83" s="59"/>
      <c r="FW83" s="59"/>
      <c r="FX83" s="59"/>
      <c r="FY83" s="59"/>
      <c r="FZ83" s="59"/>
      <c r="GA83" s="59"/>
      <c r="GB83" s="59"/>
      <c r="GC83" s="59"/>
      <c r="GD83" s="59"/>
      <c r="GE83" s="59"/>
      <c r="GF83" s="59"/>
      <c r="GG83" s="59"/>
      <c r="GH83" s="59"/>
      <c r="GI83" s="59"/>
      <c r="GJ83" s="59"/>
      <c r="GK83" s="59"/>
      <c r="GL83" s="59"/>
      <c r="GM83" s="59"/>
      <c r="GN83" s="59"/>
      <c r="GO83" s="59"/>
      <c r="GP83" s="59"/>
      <c r="GQ83" s="59"/>
      <c r="GR83" s="59"/>
      <c r="GS83" s="59"/>
      <c r="GT83" s="59"/>
      <c r="GU83" s="210" t="s">
        <v>28</v>
      </c>
      <c r="GV83" s="59"/>
      <c r="GW83" s="213">
        <f>GW78/'Annuity Rate'!C3</f>
        <v>501.72507860692934</v>
      </c>
      <c r="GX83" s="206"/>
      <c r="GY83" s="207"/>
      <c r="GZ83" s="69"/>
      <c r="HA83" s="69"/>
      <c r="HB83" s="69"/>
    </row>
    <row r="84" spans="1:210" s="66" customFormat="1" ht="16.149999999999999" x14ac:dyDescent="0.35">
      <c r="A84" s="49" t="s">
        <v>6</v>
      </c>
      <c r="B84" s="43">
        <f>B80*B83</f>
        <v>235.93810634356362</v>
      </c>
      <c r="C84" s="43">
        <f t="shared" ref="C84:K84" si="231">C80*C83</f>
        <v>209.83208955278002</v>
      </c>
      <c r="D84" s="43">
        <f t="shared" si="231"/>
        <v>263.63678875184104</v>
      </c>
      <c r="E84" s="43">
        <f t="shared" si="231"/>
        <v>313.56256917410542</v>
      </c>
      <c r="F84" s="43">
        <f t="shared" si="231"/>
        <v>359.81024475582359</v>
      </c>
      <c r="G84" s="43">
        <f t="shared" si="231"/>
        <v>402.57148355429484</v>
      </c>
      <c r="H84" s="43">
        <f t="shared" si="231"/>
        <v>442.02919666882929</v>
      </c>
      <c r="I84" s="43">
        <f t="shared" si="231"/>
        <v>478.3579113166532</v>
      </c>
      <c r="J84" s="43">
        <f t="shared" si="231"/>
        <v>511.7241286906513</v>
      </c>
      <c r="K84" s="43">
        <f t="shared" si="231"/>
        <v>542.28666720156355</v>
      </c>
      <c r="L84" s="43">
        <f>L80*L83</f>
        <v>570.19699168389957</v>
      </c>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55">
        <f>SUM(B84:CW84)</f>
        <v>4329.9461776940061</v>
      </c>
      <c r="CY84" s="260"/>
      <c r="CZ84" s="68"/>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c r="GJ84" s="59"/>
      <c r="GK84" s="59"/>
      <c r="GL84" s="59"/>
      <c r="GM84" s="59"/>
      <c r="GN84" s="59"/>
      <c r="GO84" s="59"/>
      <c r="GP84" s="59"/>
      <c r="GQ84" s="59"/>
      <c r="GR84" s="59"/>
      <c r="GS84" s="59"/>
      <c r="GT84" s="59"/>
      <c r="GU84" s="214" t="s">
        <v>29</v>
      </c>
      <c r="GV84" s="59"/>
      <c r="GW84" s="215">
        <f>GW83-GW82</f>
        <v>-1.3074346279590827</v>
      </c>
      <c r="GX84" s="206"/>
      <c r="GY84" s="207"/>
      <c r="GZ84" s="69"/>
      <c r="HA84" s="69"/>
      <c r="HB84" s="69"/>
    </row>
    <row r="85" spans="1:210" ht="16.149999999999999" hidden="1" x14ac:dyDescent="0.35">
      <c r="A85" s="49" t="s">
        <v>20</v>
      </c>
      <c r="B85" s="43">
        <f>B81*B83</f>
        <v>-26.775537292799989</v>
      </c>
      <c r="C85" s="43">
        <f t="shared" ref="C85:K85" si="232">C81*C83</f>
        <v>-51.740168681739114</v>
      </c>
      <c r="D85" s="43">
        <f t="shared" si="232"/>
        <v>0</v>
      </c>
      <c r="E85" s="43">
        <f t="shared" si="232"/>
        <v>0</v>
      </c>
      <c r="F85" s="43">
        <f t="shared" si="232"/>
        <v>0</v>
      </c>
      <c r="G85" s="43">
        <f t="shared" si="232"/>
        <v>0</v>
      </c>
      <c r="H85" s="43">
        <f t="shared" si="232"/>
        <v>0</v>
      </c>
      <c r="I85" s="43">
        <f t="shared" si="232"/>
        <v>0</v>
      </c>
      <c r="J85" s="43">
        <f t="shared" si="232"/>
        <v>0</v>
      </c>
      <c r="K85" s="43">
        <f t="shared" si="232"/>
        <v>0</v>
      </c>
      <c r="L85" s="43">
        <f>L81*L83</f>
        <v>0</v>
      </c>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55">
        <f>SUM(B85:CW85)</f>
        <v>-78.515705974539102</v>
      </c>
      <c r="CY85" s="260"/>
      <c r="CZ85" s="68"/>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216"/>
      <c r="GX85" s="206"/>
      <c r="GY85" s="69"/>
      <c r="GZ85" s="69"/>
      <c r="HA85" s="69"/>
      <c r="HB85" s="69"/>
    </row>
    <row r="86" spans="1:210" ht="16.149999999999999" hidden="1" x14ac:dyDescent="0.35">
      <c r="A86" s="49" t="s">
        <v>17</v>
      </c>
      <c r="B86" s="43">
        <f>B82*B83</f>
        <v>0</v>
      </c>
      <c r="C86" s="43">
        <f t="shared" ref="C86:K86" si="233">C82*C83</f>
        <v>0</v>
      </c>
      <c r="D86" s="43">
        <f t="shared" si="233"/>
        <v>0</v>
      </c>
      <c r="E86" s="43">
        <f t="shared" si="233"/>
        <v>0</v>
      </c>
      <c r="F86" s="43">
        <f t="shared" si="233"/>
        <v>0</v>
      </c>
      <c r="G86" s="43">
        <f t="shared" si="233"/>
        <v>0</v>
      </c>
      <c r="H86" s="43">
        <f t="shared" si="233"/>
        <v>0</v>
      </c>
      <c r="I86" s="43">
        <f t="shared" si="233"/>
        <v>0</v>
      </c>
      <c r="J86" s="43">
        <f t="shared" si="233"/>
        <v>0</v>
      </c>
      <c r="K86" s="43">
        <f t="shared" si="233"/>
        <v>0</v>
      </c>
      <c r="L86" s="43">
        <f>L82*L83</f>
        <v>0</v>
      </c>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55">
        <f>SUM(B86:CW86)</f>
        <v>0</v>
      </c>
      <c r="CY86" s="260"/>
      <c r="CZ86" s="68"/>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69"/>
      <c r="GY86" s="69"/>
      <c r="GZ86" s="69"/>
      <c r="HA86" s="69"/>
      <c r="HB86" s="69"/>
    </row>
    <row r="87" spans="1:210" x14ac:dyDescent="0.25">
      <c r="A87" s="50"/>
      <c r="B87" s="262"/>
      <c r="C87" s="262"/>
      <c r="D87" s="262"/>
      <c r="E87" s="262"/>
      <c r="F87" s="262"/>
      <c r="G87" s="262"/>
      <c r="H87" s="262"/>
      <c r="I87" s="262"/>
      <c r="J87" s="262"/>
      <c r="K87" s="262"/>
      <c r="L87" s="262"/>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261"/>
      <c r="CY87" s="260"/>
      <c r="CZ87" s="68"/>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217"/>
      <c r="GX87" s="69"/>
      <c r="GY87" s="69"/>
      <c r="GZ87" s="69"/>
      <c r="HA87" s="69"/>
      <c r="HB87" s="69"/>
    </row>
    <row r="88" spans="1:210" x14ac:dyDescent="0.25">
      <c r="A88" s="67" t="s">
        <v>15</v>
      </c>
      <c r="B88" s="41"/>
      <c r="C88" s="41"/>
      <c r="D88" s="41"/>
      <c r="E88" s="41"/>
      <c r="F88" s="41"/>
      <c r="G88" s="41"/>
      <c r="H88" s="41"/>
      <c r="I88" s="41"/>
      <c r="J88" s="41"/>
      <c r="K88" s="41"/>
      <c r="L88" s="41"/>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261"/>
      <c r="CY88" s="259"/>
      <c r="CZ88" s="58"/>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69"/>
      <c r="GY88" s="69"/>
      <c r="GZ88" s="69"/>
      <c r="HA88" s="69"/>
      <c r="HB88" s="69"/>
    </row>
    <row r="89" spans="1:210" x14ac:dyDescent="0.25">
      <c r="A89" s="51" t="s">
        <v>6</v>
      </c>
      <c r="B89" s="44">
        <f t="shared" ref="B89:L89" si="234">B42+B46+B49+B52+B55+B58+B61+B64+B67+B70+B73</f>
        <v>437.3</v>
      </c>
      <c r="C89" s="44">
        <f t="shared" si="234"/>
        <v>440</v>
      </c>
      <c r="D89" s="44">
        <f t="shared" si="234"/>
        <v>451.70000000000005</v>
      </c>
      <c r="E89" s="44">
        <f t="shared" si="234"/>
        <v>454</v>
      </c>
      <c r="F89" s="44">
        <f t="shared" si="234"/>
        <v>456.70000000000005</v>
      </c>
      <c r="G89" s="44">
        <f t="shared" si="234"/>
        <v>468.40000000000003</v>
      </c>
      <c r="H89" s="44">
        <f t="shared" si="234"/>
        <v>471.1</v>
      </c>
      <c r="I89" s="44">
        <f t="shared" si="234"/>
        <v>473.8</v>
      </c>
      <c r="J89" s="44">
        <f t="shared" si="234"/>
        <v>486.5</v>
      </c>
      <c r="K89" s="44">
        <f t="shared" si="234"/>
        <v>489.20000000000005</v>
      </c>
      <c r="L89" s="44">
        <f t="shared" si="234"/>
        <v>491.90000000000003</v>
      </c>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261"/>
      <c r="CY89" s="259"/>
      <c r="CZ89" s="58"/>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c r="FJ89" s="59"/>
      <c r="FK89" s="59"/>
      <c r="FL89" s="59"/>
      <c r="FM89" s="59"/>
      <c r="FN89" s="59"/>
      <c r="FO89" s="59"/>
      <c r="FP89" s="59"/>
      <c r="FQ89" s="59"/>
      <c r="FR89" s="59"/>
      <c r="FS89" s="59"/>
      <c r="FT89" s="59"/>
      <c r="FU89" s="59"/>
      <c r="FV89" s="59"/>
      <c r="FW89" s="59"/>
      <c r="FX89" s="59"/>
      <c r="FY89" s="59"/>
      <c r="FZ89" s="59"/>
      <c r="GA89" s="59"/>
      <c r="GB89" s="59"/>
      <c r="GC89" s="59"/>
      <c r="GD89" s="59"/>
      <c r="GE89" s="59"/>
      <c r="GF89" s="59"/>
      <c r="GG89" s="59"/>
      <c r="GH89" s="59"/>
      <c r="GI89" s="59"/>
      <c r="GJ89" s="59"/>
      <c r="GK89" s="59"/>
      <c r="GL89" s="59"/>
      <c r="GM89" s="59"/>
      <c r="GN89" s="59"/>
      <c r="GO89" s="59"/>
      <c r="GP89" s="59"/>
      <c r="GQ89" s="59"/>
      <c r="GR89" s="59"/>
      <c r="GS89" s="59"/>
      <c r="GT89" s="59"/>
      <c r="GU89" s="59"/>
      <c r="GV89" s="59"/>
      <c r="GW89" s="59"/>
      <c r="GX89" s="69"/>
      <c r="GY89" s="69"/>
      <c r="GZ89" s="69"/>
      <c r="HA89" s="69"/>
      <c r="HB89" s="69"/>
    </row>
    <row r="90" spans="1:210" hidden="1" x14ac:dyDescent="0.25">
      <c r="A90" s="51" t="s">
        <v>18</v>
      </c>
      <c r="B90" s="44">
        <f t="shared" ref="B90:L90" si="235">B43+B47+B50+B53+B56+B59+B62+B65+B68+B71+B74</f>
        <v>0</v>
      </c>
      <c r="C90" s="44">
        <f t="shared" si="235"/>
        <v>0</v>
      </c>
      <c r="D90" s="44">
        <f t="shared" si="235"/>
        <v>0</v>
      </c>
      <c r="E90" s="44">
        <f t="shared" si="235"/>
        <v>0</v>
      </c>
      <c r="F90" s="44">
        <f t="shared" si="235"/>
        <v>0</v>
      </c>
      <c r="G90" s="44">
        <f t="shared" si="235"/>
        <v>0</v>
      </c>
      <c r="H90" s="44">
        <f t="shared" si="235"/>
        <v>0</v>
      </c>
      <c r="I90" s="44">
        <f t="shared" si="235"/>
        <v>0</v>
      </c>
      <c r="J90" s="44">
        <f t="shared" si="235"/>
        <v>0</v>
      </c>
      <c r="K90" s="44">
        <f t="shared" si="235"/>
        <v>0</v>
      </c>
      <c r="L90" s="44">
        <f t="shared" si="235"/>
        <v>0</v>
      </c>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261"/>
      <c r="CY90" s="260"/>
      <c r="CZ90" s="68"/>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c r="FO90" s="59"/>
      <c r="FP90" s="59"/>
      <c r="FQ90" s="59"/>
      <c r="FR90" s="59"/>
      <c r="FS90" s="59"/>
      <c r="FT90" s="59"/>
      <c r="FU90" s="59"/>
      <c r="FV90" s="59"/>
      <c r="FW90" s="59"/>
      <c r="FX90" s="59"/>
      <c r="FY90" s="59"/>
      <c r="FZ90" s="59"/>
      <c r="GA90" s="59"/>
      <c r="GB90" s="59"/>
      <c r="GC90" s="59"/>
      <c r="GD90" s="59"/>
      <c r="GE90" s="59"/>
      <c r="GF90" s="59"/>
      <c r="GG90" s="59"/>
      <c r="GH90" s="59"/>
      <c r="GI90" s="59"/>
      <c r="GJ90" s="59"/>
      <c r="GK90" s="59"/>
      <c r="GL90" s="59"/>
      <c r="GM90" s="59"/>
      <c r="GN90" s="59"/>
      <c r="GO90" s="59"/>
      <c r="GP90" s="59"/>
      <c r="GQ90" s="59"/>
      <c r="GR90" s="59"/>
      <c r="GS90" s="59"/>
      <c r="GT90" s="59"/>
      <c r="GU90" s="59"/>
      <c r="GV90" s="59"/>
      <c r="GW90" s="217"/>
      <c r="GX90" s="69"/>
      <c r="GY90" s="69"/>
      <c r="GZ90" s="69"/>
      <c r="HA90" s="69"/>
      <c r="HB90" s="69"/>
    </row>
    <row r="91" spans="1:210" hidden="1" x14ac:dyDescent="0.25">
      <c r="A91" s="51" t="s">
        <v>19</v>
      </c>
      <c r="B91" s="44">
        <f t="shared" ref="B91:L91" si="236">B44+B48+B51+B54+B57+B60+B63+B66+B69+B72+B75</f>
        <v>0</v>
      </c>
      <c r="C91" s="44">
        <f t="shared" si="236"/>
        <v>0</v>
      </c>
      <c r="D91" s="44">
        <f t="shared" si="236"/>
        <v>0</v>
      </c>
      <c r="E91" s="44">
        <f t="shared" si="236"/>
        <v>0</v>
      </c>
      <c r="F91" s="44">
        <f t="shared" si="236"/>
        <v>0</v>
      </c>
      <c r="G91" s="44">
        <f t="shared" si="236"/>
        <v>0</v>
      </c>
      <c r="H91" s="44">
        <f t="shared" si="236"/>
        <v>0</v>
      </c>
      <c r="I91" s="44">
        <f t="shared" si="236"/>
        <v>0</v>
      </c>
      <c r="J91" s="44">
        <f t="shared" si="236"/>
        <v>0</v>
      </c>
      <c r="K91" s="44">
        <f t="shared" si="236"/>
        <v>0</v>
      </c>
      <c r="L91" s="44">
        <f t="shared" si="236"/>
        <v>0</v>
      </c>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261"/>
      <c r="CY91" s="260"/>
      <c r="CZ91" s="68"/>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c r="FO91" s="59"/>
      <c r="FP91" s="59"/>
      <c r="FQ91" s="59"/>
      <c r="FR91" s="59"/>
      <c r="FS91" s="59"/>
      <c r="FT91" s="59"/>
      <c r="FU91" s="59"/>
      <c r="FV91" s="59"/>
      <c r="FW91" s="59"/>
      <c r="FX91" s="59"/>
      <c r="FY91" s="59"/>
      <c r="FZ91" s="59"/>
      <c r="GA91" s="59"/>
      <c r="GB91" s="59"/>
      <c r="GC91" s="59"/>
      <c r="GD91" s="59"/>
      <c r="GE91" s="59"/>
      <c r="GF91" s="59"/>
      <c r="GG91" s="59"/>
      <c r="GH91" s="59"/>
      <c r="GI91" s="59"/>
      <c r="GJ91" s="59"/>
      <c r="GK91" s="59"/>
      <c r="GL91" s="59"/>
      <c r="GM91" s="59"/>
      <c r="GN91" s="59"/>
      <c r="GO91" s="59"/>
      <c r="GP91" s="59"/>
      <c r="GQ91" s="59"/>
      <c r="GR91" s="59"/>
      <c r="GS91" s="59"/>
      <c r="GT91" s="59"/>
      <c r="GU91" s="59"/>
      <c r="GV91" s="59"/>
      <c r="GW91" s="59"/>
      <c r="GX91" s="69"/>
      <c r="GY91" s="69"/>
      <c r="GZ91" s="69"/>
      <c r="HA91" s="69"/>
      <c r="HB91" s="69"/>
    </row>
    <row r="92" spans="1:210" ht="16.5" x14ac:dyDescent="0.3">
      <c r="A92" s="67" t="s">
        <v>39</v>
      </c>
      <c r="B92" s="43">
        <f t="shared" ref="B92:L92" si="237">B83</f>
        <v>1</v>
      </c>
      <c r="C92" s="43">
        <f>C83</f>
        <v>0.96618357487922713</v>
      </c>
      <c r="D92" s="43">
        <f t="shared" si="237"/>
        <v>0.93351070036640305</v>
      </c>
      <c r="E92" s="43">
        <f t="shared" si="237"/>
        <v>0.90194270566802237</v>
      </c>
      <c r="F92" s="43">
        <f t="shared" si="237"/>
        <v>0.87144222769857238</v>
      </c>
      <c r="G92" s="43">
        <f t="shared" si="237"/>
        <v>0.84197316685852419</v>
      </c>
      <c r="H92" s="43">
        <f t="shared" si="237"/>
        <v>0.81350064430775282</v>
      </c>
      <c r="I92" s="43">
        <f t="shared" si="237"/>
        <v>0.78599096068381913</v>
      </c>
      <c r="J92" s="43">
        <f t="shared" si="237"/>
        <v>0.75941155621625056</v>
      </c>
      <c r="K92" s="43">
        <f t="shared" si="237"/>
        <v>0.73373097218961414</v>
      </c>
      <c r="L92" s="43">
        <f t="shared" si="237"/>
        <v>0.70891881370977217</v>
      </c>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5" t="s">
        <v>23</v>
      </c>
      <c r="CY92" s="260"/>
      <c r="CZ92" s="68"/>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c r="FG92" s="59"/>
      <c r="FH92" s="59"/>
      <c r="FI92" s="59"/>
      <c r="FJ92" s="59"/>
      <c r="FK92" s="59"/>
      <c r="FL92" s="59"/>
      <c r="FM92" s="59"/>
      <c r="FN92" s="59"/>
      <c r="FO92" s="59"/>
      <c r="FP92" s="59"/>
      <c r="FQ92" s="59"/>
      <c r="FR92" s="59"/>
      <c r="FS92" s="59"/>
      <c r="FT92" s="59"/>
      <c r="FU92" s="59"/>
      <c r="FV92" s="59"/>
      <c r="FW92" s="59"/>
      <c r="FX92" s="59"/>
      <c r="FY92" s="59"/>
      <c r="FZ92" s="59"/>
      <c r="GA92" s="59"/>
      <c r="GB92" s="59"/>
      <c r="GC92" s="59"/>
      <c r="GD92" s="59"/>
      <c r="GE92" s="59"/>
      <c r="GF92" s="59"/>
      <c r="GG92" s="59"/>
      <c r="GH92" s="59"/>
      <c r="GI92" s="59"/>
      <c r="GJ92" s="59"/>
      <c r="GK92" s="59"/>
      <c r="GL92" s="59"/>
      <c r="GM92" s="59"/>
      <c r="GN92" s="59"/>
      <c r="GO92" s="59"/>
      <c r="GP92" s="59"/>
      <c r="GQ92" s="59"/>
      <c r="GR92" s="59"/>
      <c r="GS92" s="59"/>
      <c r="GT92" s="59"/>
      <c r="GU92" s="59"/>
      <c r="GV92" s="59"/>
      <c r="GW92" s="59"/>
      <c r="GX92" s="69"/>
      <c r="GY92" s="69"/>
      <c r="GZ92" s="69"/>
      <c r="HA92" s="69"/>
      <c r="HB92" s="69"/>
    </row>
    <row r="93" spans="1:210" ht="16.5" x14ac:dyDescent="0.3">
      <c r="A93" s="49" t="s">
        <v>6</v>
      </c>
      <c r="B93" s="43">
        <f t="shared" ref="B93:L93" si="238">B89*B92</f>
        <v>437.3</v>
      </c>
      <c r="C93" s="43">
        <f t="shared" si="238"/>
        <v>425.12077294685992</v>
      </c>
      <c r="D93" s="43">
        <f t="shared" si="238"/>
        <v>421.66678335550432</v>
      </c>
      <c r="E93" s="43">
        <f t="shared" si="238"/>
        <v>409.48198837328215</v>
      </c>
      <c r="F93" s="43">
        <f t="shared" si="238"/>
        <v>397.98766538993806</v>
      </c>
      <c r="G93" s="43">
        <f t="shared" si="238"/>
        <v>394.38023135653276</v>
      </c>
      <c r="H93" s="43">
        <f t="shared" si="238"/>
        <v>383.2401535333824</v>
      </c>
      <c r="I93" s="43">
        <f t="shared" si="238"/>
        <v>372.40251717199351</v>
      </c>
      <c r="J93" s="43">
        <f t="shared" si="238"/>
        <v>369.45372209920589</v>
      </c>
      <c r="K93" s="43">
        <f t="shared" si="238"/>
        <v>358.9411915951593</v>
      </c>
      <c r="L93" s="43">
        <f t="shared" si="238"/>
        <v>348.71716446383698</v>
      </c>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55">
        <f>SUM(B93:CW93)</f>
        <v>4318.6921902856957</v>
      </c>
      <c r="CY93" s="260"/>
      <c r="CZ93" s="68"/>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59"/>
      <c r="FN93" s="59"/>
      <c r="FO93" s="59"/>
      <c r="FP93" s="59"/>
      <c r="FQ93" s="59"/>
      <c r="FR93" s="59"/>
      <c r="FS93" s="59"/>
      <c r="FT93" s="59"/>
      <c r="FU93" s="59"/>
      <c r="FV93" s="59"/>
      <c r="FW93" s="59"/>
      <c r="FX93" s="59"/>
      <c r="FY93" s="59"/>
      <c r="FZ93" s="59"/>
      <c r="GA93" s="59"/>
      <c r="GB93" s="59"/>
      <c r="GC93" s="59"/>
      <c r="GD93" s="59"/>
      <c r="GE93" s="59"/>
      <c r="GF93" s="59"/>
      <c r="GG93" s="59"/>
      <c r="GH93" s="59"/>
      <c r="GI93" s="59"/>
      <c r="GJ93" s="59"/>
      <c r="GK93" s="59"/>
      <c r="GL93" s="59"/>
      <c r="GM93" s="59"/>
      <c r="GN93" s="59"/>
      <c r="GO93" s="59"/>
      <c r="GP93" s="59"/>
      <c r="GQ93" s="59"/>
      <c r="GR93" s="59"/>
      <c r="GS93" s="59"/>
      <c r="GT93" s="59"/>
      <c r="GU93" s="59"/>
      <c r="GV93" s="59"/>
      <c r="GW93" s="59"/>
      <c r="GX93" s="69"/>
      <c r="GY93" s="69"/>
      <c r="GZ93" s="69"/>
      <c r="HA93" s="69"/>
      <c r="HB93" s="69"/>
    </row>
    <row r="94" spans="1:210" ht="16.149999999999999" hidden="1" x14ac:dyDescent="0.35">
      <c r="A94" s="49" t="s">
        <v>20</v>
      </c>
      <c r="B94" s="43">
        <f t="shared" ref="B94:L94" si="239">B90*B92</f>
        <v>0</v>
      </c>
      <c r="C94" s="43">
        <f t="shared" si="239"/>
        <v>0</v>
      </c>
      <c r="D94" s="43">
        <f t="shared" si="239"/>
        <v>0</v>
      </c>
      <c r="E94" s="43">
        <f t="shared" si="239"/>
        <v>0</v>
      </c>
      <c r="F94" s="43">
        <f t="shared" si="239"/>
        <v>0</v>
      </c>
      <c r="G94" s="43">
        <f t="shared" si="239"/>
        <v>0</v>
      </c>
      <c r="H94" s="43">
        <f t="shared" si="239"/>
        <v>0</v>
      </c>
      <c r="I94" s="43">
        <f t="shared" si="239"/>
        <v>0</v>
      </c>
      <c r="J94" s="43">
        <f t="shared" si="239"/>
        <v>0</v>
      </c>
      <c r="K94" s="43">
        <f t="shared" si="239"/>
        <v>0</v>
      </c>
      <c r="L94" s="43">
        <f t="shared" si="239"/>
        <v>0</v>
      </c>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55">
        <f>SUM(B94:CW94)</f>
        <v>0</v>
      </c>
      <c r="CY94" s="96"/>
      <c r="CZ94" s="68"/>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c r="FD94" s="59"/>
      <c r="FE94" s="59"/>
      <c r="FF94" s="59"/>
      <c r="FG94" s="59"/>
      <c r="FH94" s="59"/>
      <c r="FI94" s="59"/>
      <c r="FJ94" s="59"/>
      <c r="FK94" s="59"/>
      <c r="FL94" s="59"/>
      <c r="FM94" s="59"/>
      <c r="FN94" s="59"/>
      <c r="FO94" s="59"/>
      <c r="FP94" s="59"/>
      <c r="FQ94" s="59"/>
      <c r="FR94" s="59"/>
      <c r="FS94" s="59"/>
      <c r="FT94" s="59"/>
      <c r="FU94" s="59"/>
      <c r="FV94" s="59"/>
      <c r="FW94" s="59"/>
      <c r="FX94" s="59"/>
      <c r="FY94" s="59"/>
      <c r="FZ94" s="59"/>
      <c r="GA94" s="59"/>
      <c r="GB94" s="59"/>
      <c r="GC94" s="59"/>
      <c r="GD94" s="59"/>
      <c r="GE94" s="59"/>
      <c r="GF94" s="59"/>
      <c r="GG94" s="59"/>
      <c r="GH94" s="59"/>
      <c r="GI94" s="59"/>
      <c r="GJ94" s="59"/>
      <c r="GK94" s="59"/>
      <c r="GL94" s="59"/>
      <c r="GM94" s="59"/>
      <c r="GN94" s="59"/>
      <c r="GO94" s="59"/>
      <c r="GP94" s="59"/>
      <c r="GQ94" s="59"/>
      <c r="GR94" s="59"/>
      <c r="GS94" s="59"/>
      <c r="GT94" s="59"/>
      <c r="GU94" s="59"/>
      <c r="GV94" s="59"/>
      <c r="GW94" s="59"/>
      <c r="GX94" s="69"/>
      <c r="GY94" s="69"/>
      <c r="GZ94" s="69"/>
      <c r="HA94" s="69"/>
      <c r="HB94" s="69"/>
    </row>
    <row r="95" spans="1:210" ht="16.149999999999999" hidden="1" x14ac:dyDescent="0.35">
      <c r="A95" s="49" t="s">
        <v>17</v>
      </c>
      <c r="B95" s="43">
        <f t="shared" ref="B95:L95" si="240">B91*B92</f>
        <v>0</v>
      </c>
      <c r="C95" s="43">
        <f t="shared" si="240"/>
        <v>0</v>
      </c>
      <c r="D95" s="43">
        <f t="shared" si="240"/>
        <v>0</v>
      </c>
      <c r="E95" s="43">
        <f t="shared" si="240"/>
        <v>0</v>
      </c>
      <c r="F95" s="43">
        <f t="shared" si="240"/>
        <v>0</v>
      </c>
      <c r="G95" s="43">
        <f t="shared" si="240"/>
        <v>0</v>
      </c>
      <c r="H95" s="43">
        <f t="shared" si="240"/>
        <v>0</v>
      </c>
      <c r="I95" s="43">
        <f t="shared" si="240"/>
        <v>0</v>
      </c>
      <c r="J95" s="43">
        <f t="shared" si="240"/>
        <v>0</v>
      </c>
      <c r="K95" s="43">
        <f t="shared" si="240"/>
        <v>0</v>
      </c>
      <c r="L95" s="43">
        <f t="shared" si="240"/>
        <v>0</v>
      </c>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55">
        <f>SUM(B95:CW95)</f>
        <v>0</v>
      </c>
      <c r="CY95" s="96"/>
      <c r="CZ95" s="68"/>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c r="EL95" s="59"/>
      <c r="EM95" s="59"/>
      <c r="EN95" s="59"/>
      <c r="EO95" s="59"/>
      <c r="EP95" s="59"/>
      <c r="EQ95" s="59"/>
      <c r="ER95" s="59"/>
      <c r="ES95" s="59"/>
      <c r="ET95" s="59"/>
      <c r="EU95" s="59"/>
      <c r="EV95" s="59"/>
      <c r="EW95" s="59"/>
      <c r="EX95" s="59"/>
      <c r="EY95" s="59"/>
      <c r="EZ95" s="59"/>
      <c r="FA95" s="59"/>
      <c r="FB95" s="59"/>
      <c r="FC95" s="59"/>
      <c r="FD95" s="59"/>
      <c r="FE95" s="59"/>
      <c r="FF95" s="59"/>
      <c r="FG95" s="59"/>
      <c r="FH95" s="59"/>
      <c r="FI95" s="59"/>
      <c r="FJ95" s="59"/>
      <c r="FK95" s="59"/>
      <c r="FL95" s="59"/>
      <c r="FM95" s="59"/>
      <c r="FN95" s="59"/>
      <c r="FO95" s="59"/>
      <c r="FP95" s="59"/>
      <c r="FQ95" s="59"/>
      <c r="FR95" s="59"/>
      <c r="FS95" s="59"/>
      <c r="FT95" s="59"/>
      <c r="FU95" s="59"/>
      <c r="FV95" s="59"/>
      <c r="FW95" s="59"/>
      <c r="FX95" s="59"/>
      <c r="FY95" s="59"/>
      <c r="FZ95" s="59"/>
      <c r="GA95" s="59"/>
      <c r="GB95" s="59"/>
      <c r="GC95" s="59"/>
      <c r="GD95" s="59"/>
      <c r="GE95" s="59"/>
      <c r="GF95" s="59"/>
      <c r="GG95" s="59"/>
      <c r="GH95" s="59"/>
      <c r="GI95" s="59"/>
      <c r="GJ95" s="59"/>
      <c r="GK95" s="59"/>
      <c r="GL95" s="59"/>
      <c r="GM95" s="59"/>
      <c r="GN95" s="59"/>
      <c r="GO95" s="59"/>
      <c r="GP95" s="59"/>
      <c r="GQ95" s="59"/>
      <c r="GR95" s="59"/>
      <c r="GS95" s="59"/>
      <c r="GT95" s="59"/>
      <c r="GU95" s="59"/>
      <c r="GV95" s="59"/>
      <c r="GW95" s="59"/>
      <c r="GX95" s="69"/>
      <c r="GY95" s="69"/>
      <c r="GZ95" s="69"/>
      <c r="HA95" s="69"/>
      <c r="HB95" s="69"/>
    </row>
    <row r="96" spans="1:210" x14ac:dyDescent="0.2">
      <c r="A96" s="46"/>
      <c r="B96" s="40"/>
      <c r="C96" s="40"/>
      <c r="D96" s="40"/>
      <c r="E96" s="40"/>
      <c r="F96" s="40"/>
      <c r="G96" s="40"/>
      <c r="H96" s="40"/>
      <c r="I96" s="40"/>
      <c r="J96" s="40"/>
      <c r="K96" s="40"/>
      <c r="L96" s="40"/>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96"/>
      <c r="CY96" s="96"/>
      <c r="CZ96" s="68"/>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c r="EL96" s="59"/>
      <c r="EM96" s="59"/>
      <c r="EN96" s="59"/>
      <c r="EO96" s="59"/>
      <c r="EP96" s="59"/>
      <c r="EQ96" s="59"/>
      <c r="ER96" s="59"/>
      <c r="ES96" s="59"/>
      <c r="ET96" s="59"/>
      <c r="EU96" s="59"/>
      <c r="EV96" s="59"/>
      <c r="EW96" s="59"/>
      <c r="EX96" s="59"/>
      <c r="EY96" s="59"/>
      <c r="EZ96" s="59"/>
      <c r="FA96" s="59"/>
      <c r="FB96" s="59"/>
      <c r="FC96" s="59"/>
      <c r="FD96" s="59"/>
      <c r="FE96" s="59"/>
      <c r="FF96" s="59"/>
      <c r="FG96" s="59"/>
      <c r="FH96" s="59"/>
      <c r="FI96" s="59"/>
      <c r="FJ96" s="59"/>
      <c r="FK96" s="59"/>
      <c r="FL96" s="59"/>
      <c r="FM96" s="59"/>
      <c r="FN96" s="59"/>
      <c r="FO96" s="59"/>
      <c r="FP96" s="59"/>
      <c r="FQ96" s="59"/>
      <c r="FR96" s="59"/>
      <c r="FS96" s="59"/>
      <c r="FT96" s="59"/>
      <c r="FU96" s="59"/>
      <c r="FV96" s="59"/>
      <c r="FW96" s="59"/>
      <c r="FX96" s="59"/>
      <c r="FY96" s="59"/>
      <c r="FZ96" s="59"/>
      <c r="GA96" s="59"/>
      <c r="GB96" s="59"/>
      <c r="GC96" s="59"/>
      <c r="GD96" s="59"/>
      <c r="GE96" s="59"/>
      <c r="GF96" s="59"/>
      <c r="GG96" s="59"/>
      <c r="GH96" s="59"/>
      <c r="GI96" s="59"/>
      <c r="GJ96" s="59"/>
      <c r="GK96" s="59"/>
      <c r="GL96" s="59"/>
      <c r="GM96" s="59"/>
      <c r="GN96" s="59"/>
      <c r="GO96" s="59"/>
      <c r="GP96" s="59"/>
      <c r="GQ96" s="59"/>
      <c r="GR96" s="59"/>
      <c r="GS96" s="59"/>
      <c r="GT96" s="59"/>
      <c r="GU96" s="59"/>
      <c r="GV96" s="59"/>
      <c r="GW96" s="59"/>
      <c r="GX96" s="69"/>
      <c r="GY96" s="69"/>
      <c r="GZ96" s="69"/>
      <c r="HA96" s="69"/>
      <c r="HB96" s="69"/>
    </row>
    <row r="97" spans="1:256" x14ac:dyDescent="0.2">
      <c r="A97" s="70" t="s">
        <v>33</v>
      </c>
      <c r="B97" s="263"/>
      <c r="C97" s="263"/>
      <c r="D97" s="263"/>
      <c r="E97" s="263"/>
      <c r="F97" s="263"/>
      <c r="G97" s="263"/>
      <c r="H97" s="263"/>
      <c r="I97" s="263"/>
      <c r="J97" s="263"/>
      <c r="K97" s="263"/>
      <c r="L97" s="263"/>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96"/>
      <c r="CY97" s="96"/>
      <c r="CZ97" s="68"/>
      <c r="DN97" s="59"/>
      <c r="DO97" s="59"/>
      <c r="DP97" s="59"/>
      <c r="DQ97" s="59"/>
      <c r="DR97" s="59"/>
      <c r="DS97" s="59"/>
      <c r="DT97" s="59"/>
      <c r="DU97" s="59"/>
      <c r="DV97" s="59"/>
      <c r="DW97" s="59"/>
      <c r="DX97" s="59"/>
      <c r="DY97" s="59"/>
      <c r="DZ97" s="59"/>
      <c r="EA97" s="59"/>
      <c r="EB97" s="59"/>
      <c r="EC97" s="59"/>
      <c r="ED97" s="59"/>
      <c r="EE97" s="59"/>
      <c r="EF97" s="59"/>
      <c r="EG97" s="59"/>
      <c r="EH97" s="59"/>
      <c r="EI97" s="59"/>
      <c r="EJ97" s="59"/>
      <c r="EK97" s="59"/>
      <c r="EL97" s="59"/>
      <c r="EM97" s="59"/>
      <c r="EN97" s="59"/>
      <c r="EO97" s="59"/>
      <c r="EP97" s="59"/>
      <c r="EQ97" s="59"/>
      <c r="ER97" s="59"/>
      <c r="ES97" s="59"/>
      <c r="ET97" s="59"/>
      <c r="EU97" s="59"/>
      <c r="EV97" s="59"/>
      <c r="EW97" s="59"/>
      <c r="EX97" s="59"/>
      <c r="EY97" s="59"/>
      <c r="EZ97" s="59"/>
      <c r="FA97" s="59"/>
      <c r="FB97" s="59"/>
      <c r="FC97" s="59"/>
      <c r="FD97" s="59"/>
      <c r="FE97" s="59"/>
      <c r="FF97" s="59"/>
      <c r="FG97" s="59"/>
      <c r="FH97" s="59"/>
      <c r="FI97" s="59"/>
      <c r="FJ97" s="59"/>
      <c r="FK97" s="59"/>
      <c r="FL97" s="59"/>
      <c r="FM97" s="59"/>
      <c r="FN97" s="59"/>
      <c r="FO97" s="59"/>
      <c r="FP97" s="59"/>
      <c r="FQ97" s="59"/>
      <c r="FR97" s="59"/>
      <c r="FS97" s="59"/>
      <c r="FT97" s="59"/>
      <c r="FU97" s="59"/>
      <c r="FV97" s="59"/>
      <c r="FW97" s="59"/>
      <c r="FX97" s="59"/>
      <c r="FY97" s="59"/>
      <c r="FZ97" s="59"/>
      <c r="GA97" s="59"/>
      <c r="GB97" s="59"/>
      <c r="GC97" s="59"/>
      <c r="GD97" s="59"/>
      <c r="GE97" s="59"/>
      <c r="GF97" s="59"/>
      <c r="GG97" s="59"/>
      <c r="GH97" s="59"/>
      <c r="GI97" s="59"/>
      <c r="GJ97" s="59"/>
      <c r="GK97" s="59"/>
      <c r="GL97" s="59"/>
      <c r="GM97" s="59"/>
      <c r="GN97" s="59"/>
      <c r="GO97" s="59"/>
      <c r="GP97" s="59"/>
      <c r="GQ97" s="59"/>
      <c r="GR97" s="59"/>
      <c r="GS97" s="59"/>
      <c r="GT97" s="59"/>
      <c r="GU97" s="59"/>
      <c r="GV97" s="59"/>
      <c r="GW97" s="59"/>
      <c r="GX97" s="69"/>
      <c r="GY97" s="69"/>
      <c r="GZ97" s="69"/>
      <c r="HA97" s="69"/>
      <c r="HB97" s="69"/>
    </row>
    <row r="98" spans="1:256" x14ac:dyDescent="0.2">
      <c r="A98" s="51" t="s">
        <v>6</v>
      </c>
      <c r="B98" s="44">
        <f t="shared" ref="B98:L98" si="241">B80-B5</f>
        <v>151.93810634356362</v>
      </c>
      <c r="C98" s="44">
        <f t="shared" si="241"/>
        <v>217.1762126871273</v>
      </c>
      <c r="D98" s="44">
        <f t="shared" si="241"/>
        <v>282.41431903069088</v>
      </c>
      <c r="E98" s="44">
        <f t="shared" si="241"/>
        <v>347.65242537425456</v>
      </c>
      <c r="F98" s="44">
        <f t="shared" si="241"/>
        <v>412.89053171781825</v>
      </c>
      <c r="G98" s="44">
        <f t="shared" si="241"/>
        <v>478.12863806138193</v>
      </c>
      <c r="H98" s="44">
        <f t="shared" si="241"/>
        <v>543.36674440494562</v>
      </c>
      <c r="I98" s="44">
        <f t="shared" si="241"/>
        <v>608.60485074850931</v>
      </c>
      <c r="J98" s="44">
        <f t="shared" si="241"/>
        <v>673.84295709207299</v>
      </c>
      <c r="K98" s="44">
        <f t="shared" si="241"/>
        <v>739.08106343563668</v>
      </c>
      <c r="L98" s="44">
        <f t="shared" si="241"/>
        <v>804.31916977920037</v>
      </c>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8"/>
      <c r="CY98" s="48"/>
      <c r="CZ98" s="58"/>
      <c r="DN98" s="59"/>
      <c r="DO98" s="59"/>
      <c r="DP98" s="59"/>
      <c r="DQ98" s="59"/>
      <c r="DR98" s="59"/>
      <c r="DS98" s="59"/>
      <c r="DT98" s="59"/>
      <c r="DU98" s="59"/>
      <c r="DV98" s="59"/>
      <c r="DW98" s="59"/>
      <c r="DX98" s="59"/>
      <c r="DY98" s="59"/>
      <c r="DZ98" s="59"/>
      <c r="EA98" s="59"/>
      <c r="EB98" s="59"/>
      <c r="EC98" s="59"/>
      <c r="ED98" s="59"/>
      <c r="EE98" s="59"/>
      <c r="EF98" s="59"/>
      <c r="EG98" s="59"/>
      <c r="EH98" s="59"/>
      <c r="EI98" s="59"/>
      <c r="EJ98" s="59"/>
      <c r="EK98" s="59"/>
      <c r="EL98" s="59"/>
      <c r="EM98" s="59"/>
      <c r="EN98" s="59"/>
      <c r="EO98" s="59"/>
      <c r="EP98" s="59"/>
      <c r="EQ98" s="59"/>
      <c r="ER98" s="59"/>
      <c r="ES98" s="59"/>
      <c r="ET98" s="59"/>
      <c r="EU98" s="59"/>
      <c r="EV98" s="59"/>
      <c r="EW98" s="59"/>
      <c r="EX98" s="59"/>
      <c r="EY98" s="59"/>
      <c r="EZ98" s="59"/>
      <c r="FA98" s="59"/>
      <c r="FB98" s="59"/>
      <c r="FC98" s="59"/>
      <c r="FD98" s="59"/>
      <c r="FE98" s="59"/>
      <c r="FF98" s="59"/>
      <c r="FG98" s="59"/>
      <c r="FH98" s="59"/>
      <c r="FI98" s="59"/>
      <c r="FJ98" s="59"/>
      <c r="FK98" s="59"/>
      <c r="FL98" s="59"/>
      <c r="FM98" s="59"/>
      <c r="FN98" s="59"/>
      <c r="FO98" s="59"/>
      <c r="FP98" s="59"/>
      <c r="FQ98" s="59"/>
      <c r="FR98" s="59"/>
      <c r="FS98" s="59"/>
      <c r="FT98" s="59"/>
      <c r="FU98" s="59"/>
      <c r="FV98" s="59"/>
      <c r="FW98" s="59"/>
      <c r="FX98" s="59"/>
      <c r="FY98" s="59"/>
      <c r="FZ98" s="59"/>
      <c r="GA98" s="59"/>
      <c r="GB98" s="59"/>
      <c r="GC98" s="59"/>
      <c r="GD98" s="59"/>
      <c r="GE98" s="59"/>
      <c r="GF98" s="59"/>
      <c r="GG98" s="59"/>
      <c r="GH98" s="59"/>
      <c r="GI98" s="59"/>
      <c r="GJ98" s="59"/>
      <c r="GK98" s="59"/>
      <c r="GL98" s="59"/>
      <c r="GM98" s="59"/>
      <c r="GN98" s="59"/>
      <c r="GO98" s="59"/>
      <c r="GP98" s="59"/>
      <c r="GQ98" s="59"/>
      <c r="GR98" s="59"/>
      <c r="GS98" s="59"/>
      <c r="GT98" s="59"/>
      <c r="GU98" s="59"/>
      <c r="GV98" s="59"/>
      <c r="GW98" s="59"/>
      <c r="GX98" s="69"/>
      <c r="GY98" s="69"/>
      <c r="GZ98" s="69"/>
      <c r="HA98" s="69"/>
      <c r="HB98" s="69"/>
    </row>
    <row r="99" spans="1:256" hidden="1" x14ac:dyDescent="0.25">
      <c r="A99" s="51" t="s">
        <v>20</v>
      </c>
      <c r="B99" s="44">
        <f t="shared" ref="B99:L99" si="242">B81-B6</f>
        <v>-26.775537292799989</v>
      </c>
      <c r="C99" s="44">
        <f t="shared" si="242"/>
        <v>-53.551074585599977</v>
      </c>
      <c r="D99" s="44">
        <f t="shared" si="242"/>
        <v>0</v>
      </c>
      <c r="E99" s="44">
        <f t="shared" si="242"/>
        <v>0</v>
      </c>
      <c r="F99" s="44">
        <f t="shared" si="242"/>
        <v>0</v>
      </c>
      <c r="G99" s="44">
        <f t="shared" si="242"/>
        <v>0</v>
      </c>
      <c r="H99" s="44">
        <f t="shared" si="242"/>
        <v>0</v>
      </c>
      <c r="I99" s="44">
        <f t="shared" si="242"/>
        <v>0</v>
      </c>
      <c r="J99" s="44">
        <f t="shared" si="242"/>
        <v>0</v>
      </c>
      <c r="K99" s="44">
        <f t="shared" si="242"/>
        <v>0</v>
      </c>
      <c r="L99" s="44">
        <f t="shared" si="242"/>
        <v>0</v>
      </c>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c r="EQ99" s="59"/>
      <c r="ER99" s="59"/>
      <c r="ES99" s="59"/>
      <c r="ET99" s="59"/>
      <c r="EU99" s="59"/>
      <c r="EV99" s="59"/>
      <c r="EW99" s="59"/>
      <c r="EX99" s="59"/>
      <c r="EY99" s="59"/>
      <c r="EZ99" s="59"/>
      <c r="FA99" s="59"/>
      <c r="FB99" s="59"/>
      <c r="FC99" s="59"/>
      <c r="FD99" s="59"/>
      <c r="FE99" s="59"/>
      <c r="FF99" s="59"/>
      <c r="FG99" s="59"/>
      <c r="FH99" s="59"/>
      <c r="FI99" s="59"/>
      <c r="FJ99" s="59"/>
      <c r="FK99" s="59"/>
      <c r="FL99" s="59"/>
      <c r="FM99" s="59"/>
      <c r="FN99" s="59"/>
      <c r="FO99" s="59"/>
      <c r="FP99" s="59"/>
      <c r="FQ99" s="59"/>
      <c r="FR99" s="59"/>
      <c r="FS99" s="59"/>
      <c r="FT99" s="59"/>
      <c r="FU99" s="59"/>
      <c r="FV99" s="59"/>
      <c r="FW99" s="59"/>
      <c r="FX99" s="59"/>
      <c r="FY99" s="59"/>
      <c r="FZ99" s="59"/>
      <c r="GA99" s="59"/>
      <c r="GB99" s="59"/>
      <c r="GC99" s="59"/>
      <c r="GD99" s="59"/>
      <c r="GE99" s="59"/>
      <c r="GF99" s="59"/>
      <c r="GG99" s="59"/>
      <c r="GH99" s="59"/>
      <c r="GI99" s="59"/>
      <c r="GJ99" s="59"/>
      <c r="GK99" s="59"/>
      <c r="GL99" s="59"/>
      <c r="GM99" s="59"/>
      <c r="GN99" s="59"/>
      <c r="GO99" s="59"/>
      <c r="GP99" s="59"/>
      <c r="GQ99" s="59"/>
      <c r="GR99" s="59"/>
      <c r="GS99" s="59"/>
      <c r="GT99" s="59"/>
      <c r="GU99" s="59"/>
      <c r="GV99" s="59"/>
      <c r="GW99" s="59"/>
      <c r="GX99" s="69"/>
      <c r="GY99" s="69"/>
      <c r="GZ99" s="69"/>
      <c r="HA99" s="69"/>
      <c r="HB99" s="69"/>
    </row>
    <row r="100" spans="1:256" hidden="1" x14ac:dyDescent="0.25">
      <c r="A100" s="51" t="s">
        <v>17</v>
      </c>
      <c r="B100" s="44">
        <f t="shared" ref="B100:L100" si="243">B82-B7</f>
        <v>0</v>
      </c>
      <c r="C100" s="44">
        <f t="shared" si="243"/>
        <v>0</v>
      </c>
      <c r="D100" s="44">
        <f t="shared" si="243"/>
        <v>0</v>
      </c>
      <c r="E100" s="44">
        <f t="shared" si="243"/>
        <v>0</v>
      </c>
      <c r="F100" s="44">
        <f t="shared" si="243"/>
        <v>0</v>
      </c>
      <c r="G100" s="44">
        <f t="shared" si="243"/>
        <v>0</v>
      </c>
      <c r="H100" s="44">
        <f t="shared" si="243"/>
        <v>0</v>
      </c>
      <c r="I100" s="44">
        <f t="shared" si="243"/>
        <v>0</v>
      </c>
      <c r="J100" s="44">
        <f t="shared" si="243"/>
        <v>0</v>
      </c>
      <c r="K100" s="44">
        <f t="shared" si="243"/>
        <v>0</v>
      </c>
      <c r="L100" s="44">
        <f t="shared" si="243"/>
        <v>0</v>
      </c>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c r="EL100" s="59"/>
      <c r="EM100" s="59"/>
      <c r="EN100" s="59"/>
      <c r="EO100" s="59"/>
      <c r="EP100" s="59"/>
      <c r="EQ100" s="59"/>
      <c r="ER100" s="59"/>
      <c r="ES100" s="59"/>
      <c r="ET100" s="59"/>
      <c r="EU100" s="59"/>
      <c r="EV100" s="59"/>
      <c r="EW100" s="59"/>
      <c r="EX100" s="59"/>
      <c r="EY100" s="59"/>
      <c r="EZ100" s="59"/>
      <c r="FA100" s="59"/>
      <c r="FB100" s="59"/>
      <c r="FC100" s="59"/>
      <c r="FD100" s="59"/>
      <c r="FE100" s="59"/>
      <c r="FF100" s="59"/>
      <c r="FG100" s="59"/>
      <c r="FH100" s="59"/>
      <c r="FI100" s="59"/>
      <c r="FJ100" s="59"/>
      <c r="FK100" s="59"/>
      <c r="FL100" s="59"/>
      <c r="FM100" s="59"/>
      <c r="FN100" s="59"/>
      <c r="FO100" s="59"/>
      <c r="FP100" s="59"/>
      <c r="FQ100" s="59"/>
      <c r="FR100" s="59"/>
      <c r="FS100" s="59"/>
      <c r="FT100" s="59"/>
      <c r="FU100" s="59"/>
      <c r="FV100" s="59"/>
      <c r="FW100" s="59"/>
      <c r="FX100" s="59"/>
      <c r="FY100" s="59"/>
      <c r="FZ100" s="59"/>
      <c r="GA100" s="59"/>
      <c r="GB100" s="59"/>
      <c r="GC100" s="59"/>
      <c r="GD100" s="59"/>
      <c r="GE100" s="59"/>
      <c r="GF100" s="59"/>
      <c r="GG100" s="59"/>
      <c r="GH100" s="59"/>
      <c r="GI100" s="59"/>
      <c r="GJ100" s="59"/>
      <c r="GK100" s="59"/>
      <c r="GL100" s="59"/>
      <c r="GM100" s="59"/>
      <c r="GN100" s="59"/>
      <c r="GO100" s="59"/>
      <c r="GP100" s="59"/>
      <c r="GQ100" s="59"/>
      <c r="GR100" s="59"/>
      <c r="GS100" s="59"/>
      <c r="GT100" s="59"/>
      <c r="GU100" s="59"/>
      <c r="GV100" s="59"/>
      <c r="GW100" s="59"/>
      <c r="GX100" s="69"/>
      <c r="GY100" s="69"/>
      <c r="GZ100" s="69"/>
      <c r="HA100" s="69"/>
      <c r="HB100" s="69"/>
    </row>
    <row r="101" spans="1:256" x14ac:dyDescent="0.2">
      <c r="A101" s="53"/>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DN101" s="59"/>
      <c r="DO101" s="59"/>
      <c r="DP101" s="59"/>
      <c r="DQ101" s="59"/>
      <c r="DR101" s="59"/>
      <c r="DS101" s="59"/>
      <c r="DT101" s="59"/>
      <c r="DU101" s="59"/>
      <c r="DV101" s="59"/>
      <c r="DW101" s="59"/>
      <c r="DX101" s="59"/>
      <c r="DY101" s="59"/>
      <c r="DZ101" s="59"/>
      <c r="EA101" s="59"/>
      <c r="EB101" s="59"/>
      <c r="EC101" s="59"/>
      <c r="ED101" s="59"/>
      <c r="EE101" s="59"/>
      <c r="EF101" s="59"/>
      <c r="EG101" s="59"/>
      <c r="EH101" s="59"/>
      <c r="EI101" s="59"/>
      <c r="EJ101" s="59"/>
      <c r="EK101" s="59"/>
      <c r="EL101" s="59"/>
      <c r="EM101" s="59"/>
      <c r="EN101" s="59"/>
      <c r="EO101" s="59"/>
      <c r="EP101" s="59"/>
      <c r="EQ101" s="59"/>
      <c r="ER101" s="59"/>
      <c r="ES101" s="59"/>
      <c r="ET101" s="59"/>
      <c r="EU101" s="59"/>
      <c r="EV101" s="59"/>
      <c r="EW101" s="59"/>
      <c r="EX101" s="59"/>
      <c r="EY101" s="59"/>
      <c r="EZ101" s="59"/>
      <c r="FA101" s="59"/>
      <c r="FB101" s="59"/>
      <c r="FC101" s="59"/>
      <c r="FD101" s="59"/>
      <c r="FE101" s="59"/>
      <c r="FF101" s="59"/>
      <c r="FG101" s="59"/>
      <c r="FH101" s="59"/>
      <c r="FI101" s="59"/>
      <c r="FJ101" s="59"/>
      <c r="FK101" s="59"/>
      <c r="FL101" s="59"/>
      <c r="FM101" s="59"/>
      <c r="FN101" s="59"/>
      <c r="FO101" s="59"/>
      <c r="FP101" s="59"/>
      <c r="FQ101" s="59"/>
      <c r="FR101" s="59"/>
      <c r="FS101" s="59"/>
      <c r="FT101" s="59"/>
      <c r="FU101" s="59"/>
      <c r="FV101" s="59"/>
      <c r="FW101" s="59"/>
      <c r="FX101" s="59"/>
      <c r="FY101" s="59"/>
      <c r="FZ101" s="59"/>
      <c r="GA101" s="59"/>
      <c r="GB101" s="59"/>
      <c r="GC101" s="59"/>
      <c r="GD101" s="59"/>
      <c r="GE101" s="59"/>
      <c r="GF101" s="59"/>
      <c r="GG101" s="59"/>
      <c r="GH101" s="59"/>
      <c r="GI101" s="59"/>
      <c r="GJ101" s="59"/>
      <c r="GK101" s="59"/>
      <c r="GL101" s="59"/>
      <c r="GM101" s="59"/>
      <c r="GN101" s="59"/>
      <c r="GO101" s="59"/>
      <c r="GP101" s="59"/>
      <c r="GQ101" s="59"/>
      <c r="GR101" s="59"/>
      <c r="GS101" s="59"/>
      <c r="GT101" s="59"/>
      <c r="GU101" s="59"/>
      <c r="GV101" s="59"/>
      <c r="GW101" s="59"/>
      <c r="GX101" s="69"/>
      <c r="GY101" s="69"/>
      <c r="GZ101" s="69"/>
      <c r="HA101" s="69"/>
      <c r="HB101" s="69"/>
    </row>
    <row r="102" spans="1:256" x14ac:dyDescent="0.2">
      <c r="A102" s="70" t="s">
        <v>34</v>
      </c>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c r="EL102" s="59"/>
      <c r="EM102" s="59"/>
      <c r="EN102" s="59"/>
      <c r="EO102" s="59"/>
      <c r="EP102" s="59"/>
      <c r="EQ102" s="59"/>
      <c r="ER102" s="59"/>
      <c r="ES102" s="59"/>
      <c r="ET102" s="59"/>
      <c r="EU102" s="59"/>
      <c r="EV102" s="59"/>
      <c r="EW102" s="59"/>
      <c r="EX102" s="59"/>
      <c r="EY102" s="59"/>
      <c r="EZ102" s="59"/>
      <c r="FA102" s="59"/>
      <c r="FB102" s="59"/>
      <c r="FC102" s="59"/>
      <c r="FD102" s="59"/>
      <c r="FE102" s="59"/>
      <c r="FF102" s="59"/>
      <c r="FG102" s="59"/>
      <c r="FH102" s="59"/>
      <c r="FI102" s="59"/>
      <c r="FJ102" s="59"/>
      <c r="FK102" s="59"/>
      <c r="FL102" s="59"/>
      <c r="FM102" s="59"/>
      <c r="FN102" s="59"/>
      <c r="FO102" s="59"/>
      <c r="FP102" s="59"/>
      <c r="FQ102" s="59"/>
      <c r="FR102" s="59"/>
      <c r="FS102" s="59"/>
      <c r="FT102" s="59"/>
      <c r="FU102" s="59"/>
      <c r="FV102" s="59"/>
      <c r="FW102" s="59"/>
      <c r="FX102" s="59"/>
      <c r="FY102" s="59"/>
      <c r="FZ102" s="59"/>
      <c r="GA102" s="59"/>
      <c r="GB102" s="59"/>
      <c r="GC102" s="59"/>
      <c r="GD102" s="59"/>
      <c r="GE102" s="59"/>
      <c r="GF102" s="59"/>
      <c r="GG102" s="59"/>
      <c r="GH102" s="59"/>
      <c r="GI102" s="59"/>
      <c r="GJ102" s="59"/>
      <c r="GK102" s="59"/>
      <c r="GL102" s="59"/>
      <c r="GM102" s="59"/>
      <c r="GN102" s="59"/>
      <c r="GO102" s="59"/>
      <c r="GP102" s="59"/>
      <c r="GQ102" s="59"/>
      <c r="GR102" s="59"/>
      <c r="GS102" s="59"/>
      <c r="GT102" s="59"/>
      <c r="GU102" s="59"/>
      <c r="GV102" s="59"/>
      <c r="GW102" s="59"/>
      <c r="GX102" s="69"/>
      <c r="GY102" s="69"/>
      <c r="GZ102" s="69"/>
      <c r="HA102" s="69"/>
      <c r="HB102" s="69"/>
    </row>
    <row r="103" spans="1:256" x14ac:dyDescent="0.2">
      <c r="A103" s="51" t="s">
        <v>6</v>
      </c>
      <c r="B103" s="44">
        <f t="shared" ref="B103:L103" si="244">B89-B42</f>
        <v>437.3</v>
      </c>
      <c r="C103" s="44">
        <f t="shared" si="244"/>
        <v>440</v>
      </c>
      <c r="D103" s="44">
        <f t="shared" si="244"/>
        <v>451.70000000000005</v>
      </c>
      <c r="E103" s="44">
        <f t="shared" si="244"/>
        <v>454</v>
      </c>
      <c r="F103" s="44">
        <f t="shared" si="244"/>
        <v>456.70000000000005</v>
      </c>
      <c r="G103" s="44">
        <f t="shared" si="244"/>
        <v>468.40000000000003</v>
      </c>
      <c r="H103" s="44">
        <f t="shared" si="244"/>
        <v>471.1</v>
      </c>
      <c r="I103" s="44">
        <f t="shared" si="244"/>
        <v>473.8</v>
      </c>
      <c r="J103" s="44">
        <f t="shared" si="244"/>
        <v>486.5</v>
      </c>
      <c r="K103" s="44">
        <f t="shared" si="244"/>
        <v>489.20000000000005</v>
      </c>
      <c r="L103" s="44">
        <f t="shared" si="244"/>
        <v>491.90000000000003</v>
      </c>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c r="EO103" s="59"/>
      <c r="EP103" s="59"/>
      <c r="EQ103" s="59"/>
      <c r="ER103" s="59"/>
      <c r="ES103" s="59"/>
      <c r="ET103" s="59"/>
      <c r="EU103" s="59"/>
      <c r="EV103" s="59"/>
      <c r="EW103" s="59"/>
      <c r="EX103" s="59"/>
      <c r="EY103" s="59"/>
      <c r="EZ103" s="59"/>
      <c r="FA103" s="59"/>
      <c r="FB103" s="59"/>
      <c r="FC103" s="59"/>
      <c r="FD103" s="59"/>
      <c r="FE103" s="59"/>
      <c r="FF103" s="59"/>
      <c r="FG103" s="59"/>
      <c r="FH103" s="59"/>
      <c r="FI103" s="59"/>
      <c r="FJ103" s="59"/>
      <c r="FK103" s="59"/>
      <c r="FL103" s="59"/>
      <c r="FM103" s="59"/>
      <c r="FN103" s="59"/>
      <c r="FO103" s="59"/>
      <c r="FP103" s="59"/>
      <c r="FQ103" s="59"/>
      <c r="FR103" s="59"/>
      <c r="FS103" s="59"/>
      <c r="FT103" s="59"/>
      <c r="FU103" s="59"/>
      <c r="FV103" s="59"/>
      <c r="FW103" s="59"/>
      <c r="FX103" s="59"/>
      <c r="FY103" s="59"/>
      <c r="FZ103" s="59"/>
      <c r="GA103" s="59"/>
      <c r="GB103" s="59"/>
      <c r="GC103" s="59"/>
      <c r="GD103" s="59"/>
      <c r="GE103" s="59"/>
      <c r="GF103" s="59"/>
      <c r="GG103" s="59"/>
      <c r="GH103" s="59"/>
      <c r="GI103" s="59"/>
      <c r="GJ103" s="59"/>
      <c r="GK103" s="59"/>
      <c r="GL103" s="59"/>
      <c r="GM103" s="59"/>
      <c r="GN103" s="59"/>
      <c r="GO103" s="59"/>
      <c r="GP103" s="59"/>
      <c r="GQ103" s="59"/>
      <c r="GR103" s="59"/>
      <c r="GS103" s="59"/>
      <c r="GT103" s="59"/>
      <c r="GU103" s="59"/>
      <c r="GV103" s="59"/>
      <c r="GW103" s="59"/>
      <c r="GX103" s="69"/>
      <c r="GY103" s="69"/>
      <c r="GZ103" s="69"/>
      <c r="HA103" s="69"/>
      <c r="HB103" s="69"/>
    </row>
    <row r="104" spans="1:256" hidden="1" x14ac:dyDescent="0.25">
      <c r="A104" s="51" t="s">
        <v>18</v>
      </c>
      <c r="B104" s="44">
        <f t="shared" ref="B104:AG104" si="245">B90-B43</f>
        <v>0</v>
      </c>
      <c r="C104" s="44">
        <f t="shared" si="245"/>
        <v>0</v>
      </c>
      <c r="D104" s="44">
        <f t="shared" si="245"/>
        <v>0</v>
      </c>
      <c r="E104" s="44">
        <f t="shared" si="245"/>
        <v>0</v>
      </c>
      <c r="F104" s="44">
        <f t="shared" si="245"/>
        <v>0</v>
      </c>
      <c r="G104" s="44">
        <f t="shared" si="245"/>
        <v>0</v>
      </c>
      <c r="H104" s="44">
        <f t="shared" si="245"/>
        <v>0</v>
      </c>
      <c r="I104" s="44">
        <f t="shared" si="245"/>
        <v>0</v>
      </c>
      <c r="J104" s="44">
        <f t="shared" si="245"/>
        <v>0</v>
      </c>
      <c r="K104" s="44">
        <f t="shared" si="245"/>
        <v>0</v>
      </c>
      <c r="L104" s="44">
        <f t="shared" si="245"/>
        <v>0</v>
      </c>
      <c r="M104" s="44">
        <f t="shared" si="245"/>
        <v>0</v>
      </c>
      <c r="N104" s="44">
        <f t="shared" si="245"/>
        <v>0</v>
      </c>
      <c r="O104" s="44">
        <f t="shared" si="245"/>
        <v>0</v>
      </c>
      <c r="P104" s="44">
        <f t="shared" si="245"/>
        <v>0</v>
      </c>
      <c r="Q104" s="44">
        <f t="shared" si="245"/>
        <v>0</v>
      </c>
      <c r="R104" s="44">
        <f t="shared" si="245"/>
        <v>0</v>
      </c>
      <c r="S104" s="44">
        <f t="shared" si="245"/>
        <v>0</v>
      </c>
      <c r="T104" s="44">
        <f t="shared" si="245"/>
        <v>0</v>
      </c>
      <c r="U104" s="44">
        <f t="shared" si="245"/>
        <v>0</v>
      </c>
      <c r="V104" s="44">
        <f t="shared" si="245"/>
        <v>0</v>
      </c>
      <c r="W104" s="44">
        <f t="shared" si="245"/>
        <v>0</v>
      </c>
      <c r="X104" s="44">
        <f t="shared" si="245"/>
        <v>0</v>
      </c>
      <c r="Y104" s="44">
        <f t="shared" si="245"/>
        <v>0</v>
      </c>
      <c r="Z104" s="44">
        <f t="shared" si="245"/>
        <v>0</v>
      </c>
      <c r="AA104" s="44">
        <f t="shared" si="245"/>
        <v>0</v>
      </c>
      <c r="AB104" s="44">
        <f t="shared" si="245"/>
        <v>0</v>
      </c>
      <c r="AC104" s="44">
        <f t="shared" si="245"/>
        <v>0</v>
      </c>
      <c r="AD104" s="44">
        <f t="shared" si="245"/>
        <v>0</v>
      </c>
      <c r="AE104" s="44">
        <f t="shared" si="245"/>
        <v>0</v>
      </c>
      <c r="AF104" s="44">
        <f t="shared" si="245"/>
        <v>0</v>
      </c>
      <c r="AG104" s="44">
        <f t="shared" si="245"/>
        <v>0</v>
      </c>
      <c r="AH104" s="44">
        <f t="shared" ref="AH104:BM104" si="246">AH90-AH43</f>
        <v>0</v>
      </c>
      <c r="AI104" s="44">
        <f t="shared" si="246"/>
        <v>0</v>
      </c>
      <c r="AJ104" s="44">
        <f t="shared" si="246"/>
        <v>0</v>
      </c>
      <c r="AK104" s="44">
        <f t="shared" si="246"/>
        <v>0</v>
      </c>
      <c r="AL104" s="44">
        <f t="shared" si="246"/>
        <v>0</v>
      </c>
      <c r="AM104" s="44">
        <f t="shared" si="246"/>
        <v>0</v>
      </c>
      <c r="AN104" s="44">
        <f t="shared" si="246"/>
        <v>0</v>
      </c>
      <c r="AO104" s="44">
        <f t="shared" si="246"/>
        <v>0</v>
      </c>
      <c r="AP104" s="44">
        <f t="shared" si="246"/>
        <v>0</v>
      </c>
      <c r="AQ104" s="44">
        <f t="shared" si="246"/>
        <v>0</v>
      </c>
      <c r="AR104" s="44">
        <f t="shared" si="246"/>
        <v>0</v>
      </c>
      <c r="AS104" s="44">
        <f t="shared" si="246"/>
        <v>0</v>
      </c>
      <c r="AT104" s="44">
        <f t="shared" si="246"/>
        <v>0</v>
      </c>
      <c r="AU104" s="44">
        <f t="shared" si="246"/>
        <v>0</v>
      </c>
      <c r="AV104" s="44">
        <f t="shared" si="246"/>
        <v>0</v>
      </c>
      <c r="AW104" s="44">
        <f t="shared" si="246"/>
        <v>0</v>
      </c>
      <c r="AX104" s="44">
        <f t="shared" si="246"/>
        <v>0</v>
      </c>
      <c r="AY104" s="44">
        <f t="shared" si="246"/>
        <v>0</v>
      </c>
      <c r="AZ104" s="44">
        <f t="shared" si="246"/>
        <v>0</v>
      </c>
      <c r="BA104" s="44">
        <f t="shared" si="246"/>
        <v>0</v>
      </c>
      <c r="BB104" s="44">
        <f t="shared" si="246"/>
        <v>0</v>
      </c>
      <c r="BC104" s="44">
        <f t="shared" si="246"/>
        <v>0</v>
      </c>
      <c r="BD104" s="44">
        <f t="shared" si="246"/>
        <v>0</v>
      </c>
      <c r="BE104" s="44">
        <f t="shared" si="246"/>
        <v>0</v>
      </c>
      <c r="BF104" s="44">
        <f t="shared" si="246"/>
        <v>0</v>
      </c>
      <c r="BG104" s="44">
        <f t="shared" si="246"/>
        <v>0</v>
      </c>
      <c r="BH104" s="44">
        <f t="shared" si="246"/>
        <v>0</v>
      </c>
      <c r="BI104" s="44">
        <f t="shared" si="246"/>
        <v>0</v>
      </c>
      <c r="BJ104" s="44">
        <f t="shared" si="246"/>
        <v>0</v>
      </c>
      <c r="BK104" s="44">
        <f t="shared" si="246"/>
        <v>0</v>
      </c>
      <c r="BL104" s="44">
        <f t="shared" si="246"/>
        <v>0</v>
      </c>
      <c r="BM104" s="44">
        <f t="shared" si="246"/>
        <v>0</v>
      </c>
      <c r="BN104" s="44">
        <f t="shared" ref="BN104:CW104" si="247">BN90-BN43</f>
        <v>0</v>
      </c>
      <c r="BO104" s="44">
        <f t="shared" si="247"/>
        <v>0</v>
      </c>
      <c r="BP104" s="44">
        <f t="shared" si="247"/>
        <v>0</v>
      </c>
      <c r="BQ104" s="44">
        <f t="shared" si="247"/>
        <v>0</v>
      </c>
      <c r="BR104" s="44">
        <f t="shared" si="247"/>
        <v>0</v>
      </c>
      <c r="BS104" s="44">
        <f t="shared" si="247"/>
        <v>0</v>
      </c>
      <c r="BT104" s="44">
        <f t="shared" si="247"/>
        <v>0</v>
      </c>
      <c r="BU104" s="44">
        <f t="shared" si="247"/>
        <v>0</v>
      </c>
      <c r="BV104" s="44">
        <f t="shared" si="247"/>
        <v>0</v>
      </c>
      <c r="BW104" s="44">
        <f t="shared" si="247"/>
        <v>0</v>
      </c>
      <c r="BX104" s="44">
        <f t="shared" si="247"/>
        <v>0</v>
      </c>
      <c r="BY104" s="44">
        <f t="shared" si="247"/>
        <v>0</v>
      </c>
      <c r="BZ104" s="44">
        <f t="shared" si="247"/>
        <v>0</v>
      </c>
      <c r="CA104" s="44">
        <f t="shared" si="247"/>
        <v>0</v>
      </c>
      <c r="CB104" s="44">
        <f t="shared" si="247"/>
        <v>0</v>
      </c>
      <c r="CC104" s="44">
        <f t="shared" si="247"/>
        <v>0</v>
      </c>
      <c r="CD104" s="44">
        <f t="shared" si="247"/>
        <v>0</v>
      </c>
      <c r="CE104" s="44">
        <f t="shared" si="247"/>
        <v>0</v>
      </c>
      <c r="CF104" s="44">
        <f t="shared" si="247"/>
        <v>0</v>
      </c>
      <c r="CG104" s="44">
        <f t="shared" si="247"/>
        <v>0</v>
      </c>
      <c r="CH104" s="44">
        <f t="shared" si="247"/>
        <v>0</v>
      </c>
      <c r="CI104" s="44">
        <f t="shared" si="247"/>
        <v>0</v>
      </c>
      <c r="CJ104" s="44">
        <f t="shared" si="247"/>
        <v>0</v>
      </c>
      <c r="CK104" s="44">
        <f t="shared" si="247"/>
        <v>0</v>
      </c>
      <c r="CL104" s="44">
        <f t="shared" si="247"/>
        <v>0</v>
      </c>
      <c r="CM104" s="44">
        <f t="shared" si="247"/>
        <v>0</v>
      </c>
      <c r="CN104" s="44">
        <f t="shared" si="247"/>
        <v>0</v>
      </c>
      <c r="CO104" s="44">
        <f t="shared" si="247"/>
        <v>0</v>
      </c>
      <c r="CP104" s="44">
        <f t="shared" si="247"/>
        <v>0</v>
      </c>
      <c r="CQ104" s="44">
        <f t="shared" si="247"/>
        <v>0</v>
      </c>
      <c r="CR104" s="44">
        <f t="shared" si="247"/>
        <v>0</v>
      </c>
      <c r="CS104" s="44">
        <f t="shared" si="247"/>
        <v>0</v>
      </c>
      <c r="CT104" s="44">
        <f t="shared" si="247"/>
        <v>0</v>
      </c>
      <c r="CU104" s="44">
        <f t="shared" si="247"/>
        <v>0</v>
      </c>
      <c r="CV104" s="44">
        <f t="shared" si="247"/>
        <v>0</v>
      </c>
      <c r="CW104" s="44">
        <f t="shared" si="247"/>
        <v>0</v>
      </c>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c r="EL104" s="59"/>
      <c r="EM104" s="59"/>
      <c r="EN104" s="59"/>
      <c r="EO104" s="59"/>
      <c r="EP104" s="59"/>
      <c r="EQ104" s="59"/>
      <c r="ER104" s="59"/>
      <c r="ES104" s="59"/>
      <c r="ET104" s="59"/>
      <c r="EU104" s="59"/>
      <c r="EV104" s="59"/>
      <c r="EW104" s="59"/>
      <c r="EX104" s="59"/>
      <c r="EY104" s="59"/>
      <c r="EZ104" s="59"/>
      <c r="FA104" s="59"/>
      <c r="FB104" s="59"/>
      <c r="FC104" s="59"/>
      <c r="FD104" s="59"/>
      <c r="FE104" s="59"/>
      <c r="FF104" s="59"/>
      <c r="FG104" s="59"/>
      <c r="FH104" s="59"/>
      <c r="FI104" s="59"/>
      <c r="FJ104" s="59"/>
      <c r="FK104" s="59"/>
      <c r="FL104" s="59"/>
      <c r="FM104" s="59"/>
      <c r="FN104" s="59"/>
      <c r="FO104" s="59"/>
      <c r="FP104" s="59"/>
      <c r="FQ104" s="59"/>
      <c r="FR104" s="59"/>
      <c r="FS104" s="59"/>
      <c r="FT104" s="59"/>
      <c r="FU104" s="59"/>
      <c r="FV104" s="59"/>
      <c r="FW104" s="59"/>
      <c r="FX104" s="59"/>
      <c r="FY104" s="59"/>
      <c r="FZ104" s="59"/>
      <c r="GA104" s="59"/>
      <c r="GB104" s="59"/>
      <c r="GC104" s="59"/>
      <c r="GD104" s="59"/>
      <c r="GE104" s="59"/>
      <c r="GF104" s="59"/>
      <c r="GG104" s="59"/>
      <c r="GH104" s="59"/>
      <c r="GI104" s="59"/>
      <c r="GJ104" s="59"/>
      <c r="GK104" s="59"/>
      <c r="GL104" s="59"/>
      <c r="GM104" s="59"/>
      <c r="GN104" s="59"/>
      <c r="GO104" s="59"/>
      <c r="GP104" s="59"/>
      <c r="GQ104" s="59"/>
      <c r="GR104" s="59"/>
      <c r="GS104" s="59"/>
      <c r="GT104" s="59"/>
      <c r="GU104" s="59"/>
      <c r="GV104" s="59"/>
      <c r="GW104" s="59"/>
      <c r="GX104" s="69"/>
      <c r="GY104" s="69"/>
      <c r="GZ104" s="69"/>
      <c r="HA104" s="69"/>
      <c r="HB104" s="69"/>
    </row>
    <row r="105" spans="1:256" hidden="1" x14ac:dyDescent="0.25">
      <c r="A105" s="51" t="s">
        <v>19</v>
      </c>
      <c r="B105" s="44">
        <f t="shared" ref="B105:AG105" si="248">B91-B44</f>
        <v>0</v>
      </c>
      <c r="C105" s="44">
        <f t="shared" si="248"/>
        <v>0</v>
      </c>
      <c r="D105" s="44">
        <f t="shared" si="248"/>
        <v>0</v>
      </c>
      <c r="E105" s="44">
        <f t="shared" si="248"/>
        <v>0</v>
      </c>
      <c r="F105" s="44">
        <f t="shared" si="248"/>
        <v>0</v>
      </c>
      <c r="G105" s="44">
        <f t="shared" si="248"/>
        <v>0</v>
      </c>
      <c r="H105" s="44">
        <f t="shared" si="248"/>
        <v>0</v>
      </c>
      <c r="I105" s="44">
        <f t="shared" si="248"/>
        <v>0</v>
      </c>
      <c r="J105" s="44">
        <f t="shared" si="248"/>
        <v>0</v>
      </c>
      <c r="K105" s="44">
        <f t="shared" si="248"/>
        <v>0</v>
      </c>
      <c r="L105" s="44">
        <f t="shared" si="248"/>
        <v>0</v>
      </c>
      <c r="M105" s="44">
        <f t="shared" si="248"/>
        <v>0</v>
      </c>
      <c r="N105" s="44">
        <f t="shared" si="248"/>
        <v>0</v>
      </c>
      <c r="O105" s="44">
        <f t="shared" si="248"/>
        <v>0</v>
      </c>
      <c r="P105" s="44">
        <f t="shared" si="248"/>
        <v>0</v>
      </c>
      <c r="Q105" s="44">
        <f t="shared" si="248"/>
        <v>0</v>
      </c>
      <c r="R105" s="44">
        <f t="shared" si="248"/>
        <v>0</v>
      </c>
      <c r="S105" s="44">
        <f t="shared" si="248"/>
        <v>0</v>
      </c>
      <c r="T105" s="44">
        <f t="shared" si="248"/>
        <v>0</v>
      </c>
      <c r="U105" s="44">
        <f t="shared" si="248"/>
        <v>0</v>
      </c>
      <c r="V105" s="44">
        <f t="shared" si="248"/>
        <v>0</v>
      </c>
      <c r="W105" s="44">
        <f t="shared" si="248"/>
        <v>0</v>
      </c>
      <c r="X105" s="44">
        <f t="shared" si="248"/>
        <v>0</v>
      </c>
      <c r="Y105" s="44">
        <f t="shared" si="248"/>
        <v>0</v>
      </c>
      <c r="Z105" s="44">
        <f t="shared" si="248"/>
        <v>0</v>
      </c>
      <c r="AA105" s="44">
        <f t="shared" si="248"/>
        <v>0</v>
      </c>
      <c r="AB105" s="44">
        <f t="shared" si="248"/>
        <v>0</v>
      </c>
      <c r="AC105" s="44">
        <f t="shared" si="248"/>
        <v>0</v>
      </c>
      <c r="AD105" s="44">
        <f t="shared" si="248"/>
        <v>0</v>
      </c>
      <c r="AE105" s="44">
        <f t="shared" si="248"/>
        <v>0</v>
      </c>
      <c r="AF105" s="44">
        <f t="shared" si="248"/>
        <v>0</v>
      </c>
      <c r="AG105" s="44">
        <f t="shared" si="248"/>
        <v>0</v>
      </c>
      <c r="AH105" s="44">
        <f t="shared" ref="AH105:BM105" si="249">AH91-AH44</f>
        <v>0</v>
      </c>
      <c r="AI105" s="44">
        <f t="shared" si="249"/>
        <v>0</v>
      </c>
      <c r="AJ105" s="44">
        <f t="shared" si="249"/>
        <v>0</v>
      </c>
      <c r="AK105" s="44">
        <f t="shared" si="249"/>
        <v>0</v>
      </c>
      <c r="AL105" s="44">
        <f t="shared" si="249"/>
        <v>0</v>
      </c>
      <c r="AM105" s="44">
        <f t="shared" si="249"/>
        <v>0</v>
      </c>
      <c r="AN105" s="44">
        <f t="shared" si="249"/>
        <v>0</v>
      </c>
      <c r="AO105" s="44">
        <f t="shared" si="249"/>
        <v>0</v>
      </c>
      <c r="AP105" s="44">
        <f t="shared" si="249"/>
        <v>0</v>
      </c>
      <c r="AQ105" s="44">
        <f t="shared" si="249"/>
        <v>0</v>
      </c>
      <c r="AR105" s="44">
        <f t="shared" si="249"/>
        <v>0</v>
      </c>
      <c r="AS105" s="44">
        <f t="shared" si="249"/>
        <v>0</v>
      </c>
      <c r="AT105" s="44">
        <f t="shared" si="249"/>
        <v>0</v>
      </c>
      <c r="AU105" s="44">
        <f t="shared" si="249"/>
        <v>0</v>
      </c>
      <c r="AV105" s="44">
        <f t="shared" si="249"/>
        <v>0</v>
      </c>
      <c r="AW105" s="44">
        <f t="shared" si="249"/>
        <v>0</v>
      </c>
      <c r="AX105" s="44">
        <f t="shared" si="249"/>
        <v>0</v>
      </c>
      <c r="AY105" s="44">
        <f t="shared" si="249"/>
        <v>0</v>
      </c>
      <c r="AZ105" s="44">
        <f t="shared" si="249"/>
        <v>0</v>
      </c>
      <c r="BA105" s="44">
        <f t="shared" si="249"/>
        <v>0</v>
      </c>
      <c r="BB105" s="44">
        <f t="shared" si="249"/>
        <v>0</v>
      </c>
      <c r="BC105" s="44">
        <f t="shared" si="249"/>
        <v>0</v>
      </c>
      <c r="BD105" s="44">
        <f t="shared" si="249"/>
        <v>0</v>
      </c>
      <c r="BE105" s="44">
        <f t="shared" si="249"/>
        <v>0</v>
      </c>
      <c r="BF105" s="44">
        <f t="shared" si="249"/>
        <v>0</v>
      </c>
      <c r="BG105" s="44">
        <f t="shared" si="249"/>
        <v>0</v>
      </c>
      <c r="BH105" s="44">
        <f t="shared" si="249"/>
        <v>0</v>
      </c>
      <c r="BI105" s="44">
        <f t="shared" si="249"/>
        <v>0</v>
      </c>
      <c r="BJ105" s="44">
        <f t="shared" si="249"/>
        <v>0</v>
      </c>
      <c r="BK105" s="44">
        <f t="shared" si="249"/>
        <v>0</v>
      </c>
      <c r="BL105" s="44">
        <f t="shared" si="249"/>
        <v>0</v>
      </c>
      <c r="BM105" s="44">
        <f t="shared" si="249"/>
        <v>0</v>
      </c>
      <c r="BN105" s="44">
        <f t="shared" ref="BN105:CW105" si="250">BN91-BN44</f>
        <v>0</v>
      </c>
      <c r="BO105" s="44">
        <f t="shared" si="250"/>
        <v>0</v>
      </c>
      <c r="BP105" s="44">
        <f t="shared" si="250"/>
        <v>0</v>
      </c>
      <c r="BQ105" s="44">
        <f t="shared" si="250"/>
        <v>0</v>
      </c>
      <c r="BR105" s="44">
        <f t="shared" si="250"/>
        <v>0</v>
      </c>
      <c r="BS105" s="44">
        <f t="shared" si="250"/>
        <v>0</v>
      </c>
      <c r="BT105" s="44">
        <f t="shared" si="250"/>
        <v>0</v>
      </c>
      <c r="BU105" s="44">
        <f t="shared" si="250"/>
        <v>0</v>
      </c>
      <c r="BV105" s="44">
        <f t="shared" si="250"/>
        <v>0</v>
      </c>
      <c r="BW105" s="44">
        <f t="shared" si="250"/>
        <v>0</v>
      </c>
      <c r="BX105" s="44">
        <f t="shared" si="250"/>
        <v>0</v>
      </c>
      <c r="BY105" s="44">
        <f t="shared" si="250"/>
        <v>0</v>
      </c>
      <c r="BZ105" s="44">
        <f t="shared" si="250"/>
        <v>0</v>
      </c>
      <c r="CA105" s="44">
        <f t="shared" si="250"/>
        <v>0</v>
      </c>
      <c r="CB105" s="44">
        <f t="shared" si="250"/>
        <v>0</v>
      </c>
      <c r="CC105" s="44">
        <f t="shared" si="250"/>
        <v>0</v>
      </c>
      <c r="CD105" s="44">
        <f t="shared" si="250"/>
        <v>0</v>
      </c>
      <c r="CE105" s="44">
        <f t="shared" si="250"/>
        <v>0</v>
      </c>
      <c r="CF105" s="44">
        <f t="shared" si="250"/>
        <v>0</v>
      </c>
      <c r="CG105" s="44">
        <f t="shared" si="250"/>
        <v>0</v>
      </c>
      <c r="CH105" s="44">
        <f t="shared" si="250"/>
        <v>0</v>
      </c>
      <c r="CI105" s="44">
        <f t="shared" si="250"/>
        <v>0</v>
      </c>
      <c r="CJ105" s="44">
        <f t="shared" si="250"/>
        <v>0</v>
      </c>
      <c r="CK105" s="44">
        <f t="shared" si="250"/>
        <v>0</v>
      </c>
      <c r="CL105" s="44">
        <f t="shared" si="250"/>
        <v>0</v>
      </c>
      <c r="CM105" s="44">
        <f t="shared" si="250"/>
        <v>0</v>
      </c>
      <c r="CN105" s="44">
        <f t="shared" si="250"/>
        <v>0</v>
      </c>
      <c r="CO105" s="44">
        <f t="shared" si="250"/>
        <v>0</v>
      </c>
      <c r="CP105" s="44">
        <f t="shared" si="250"/>
        <v>0</v>
      </c>
      <c r="CQ105" s="44">
        <f t="shared" si="250"/>
        <v>0</v>
      </c>
      <c r="CR105" s="44">
        <f t="shared" si="250"/>
        <v>0</v>
      </c>
      <c r="CS105" s="44">
        <f t="shared" si="250"/>
        <v>0</v>
      </c>
      <c r="CT105" s="44">
        <f t="shared" si="250"/>
        <v>0</v>
      </c>
      <c r="CU105" s="44">
        <f t="shared" si="250"/>
        <v>0</v>
      </c>
      <c r="CV105" s="44">
        <f t="shared" si="250"/>
        <v>0</v>
      </c>
      <c r="CW105" s="44">
        <f t="shared" si="250"/>
        <v>0</v>
      </c>
      <c r="DN105" s="59"/>
      <c r="DO105" s="59"/>
      <c r="DP105" s="59"/>
      <c r="DQ105" s="59"/>
      <c r="DR105" s="59"/>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59"/>
      <c r="EQ105" s="59"/>
      <c r="ER105" s="59"/>
      <c r="ES105" s="59"/>
      <c r="ET105" s="59"/>
      <c r="EU105" s="59"/>
      <c r="EV105" s="59"/>
      <c r="EW105" s="59"/>
      <c r="EX105" s="59"/>
      <c r="EY105" s="59"/>
      <c r="EZ105" s="59"/>
      <c r="FA105" s="59"/>
      <c r="FB105" s="59"/>
      <c r="FC105" s="59"/>
      <c r="FD105" s="59"/>
      <c r="FE105" s="59"/>
      <c r="FF105" s="59"/>
      <c r="FG105" s="59"/>
      <c r="FH105" s="59"/>
      <c r="FI105" s="59"/>
      <c r="FJ105" s="59"/>
      <c r="FK105" s="59"/>
      <c r="FL105" s="59"/>
      <c r="FM105" s="59"/>
      <c r="FN105" s="59"/>
      <c r="FO105" s="59"/>
      <c r="FP105" s="59"/>
      <c r="FQ105" s="59"/>
      <c r="FR105" s="59"/>
      <c r="FS105" s="59"/>
      <c r="FT105" s="59"/>
      <c r="FU105" s="59"/>
      <c r="FV105" s="59"/>
      <c r="FW105" s="59"/>
      <c r="FX105" s="59"/>
      <c r="FY105" s="59"/>
      <c r="FZ105" s="59"/>
      <c r="GA105" s="59"/>
      <c r="GB105" s="59"/>
      <c r="GC105" s="59"/>
      <c r="GD105" s="59"/>
      <c r="GE105" s="59"/>
      <c r="GF105" s="59"/>
      <c r="GG105" s="59"/>
      <c r="GH105" s="59"/>
      <c r="GI105" s="59"/>
      <c r="GJ105" s="59"/>
      <c r="GK105" s="59"/>
      <c r="GL105" s="59"/>
      <c r="GM105" s="59"/>
      <c r="GN105" s="59"/>
      <c r="GO105" s="59"/>
      <c r="GP105" s="59"/>
      <c r="GQ105" s="59"/>
      <c r="GR105" s="59"/>
      <c r="GS105" s="59"/>
      <c r="GT105" s="59"/>
      <c r="GU105" s="59"/>
      <c r="GV105" s="59"/>
      <c r="GW105" s="59"/>
      <c r="GX105" s="69"/>
      <c r="GY105" s="69"/>
      <c r="GZ105" s="69"/>
      <c r="HA105" s="69"/>
      <c r="HB105" s="69"/>
    </row>
    <row r="106" spans="1:256"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DN106" s="59"/>
      <c r="DO106" s="59"/>
      <c r="DP106" s="59"/>
      <c r="DQ106" s="59"/>
      <c r="DR106" s="59"/>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c r="FJ106" s="59"/>
      <c r="FK106" s="59"/>
      <c r="FL106" s="59"/>
      <c r="FM106" s="59"/>
      <c r="FN106" s="59"/>
      <c r="FO106" s="59"/>
      <c r="FP106" s="59"/>
      <c r="FQ106" s="59"/>
      <c r="FR106" s="59"/>
      <c r="FS106" s="59"/>
      <c r="FT106" s="59"/>
      <c r="FU106" s="59"/>
      <c r="FV106" s="59"/>
      <c r="FW106" s="59"/>
      <c r="FX106" s="59"/>
      <c r="FY106" s="59"/>
      <c r="FZ106" s="59"/>
      <c r="GA106" s="59"/>
      <c r="GB106" s="59"/>
      <c r="GC106" s="59"/>
      <c r="GD106" s="59"/>
      <c r="GE106" s="59"/>
      <c r="GF106" s="59"/>
      <c r="GG106" s="59"/>
      <c r="GH106" s="59"/>
      <c r="GI106" s="59"/>
      <c r="GJ106" s="59"/>
      <c r="GK106" s="59"/>
      <c r="GL106" s="59"/>
      <c r="GM106" s="59"/>
      <c r="GN106" s="59"/>
      <c r="GO106" s="59"/>
      <c r="GP106" s="59"/>
      <c r="GQ106" s="59"/>
      <c r="GR106" s="59"/>
      <c r="GS106" s="59"/>
      <c r="GT106" s="59"/>
      <c r="GU106" s="59"/>
      <c r="GV106" s="59"/>
      <c r="GW106" s="59"/>
      <c r="GX106" s="69"/>
      <c r="GY106" s="69"/>
      <c r="GZ106" s="69"/>
      <c r="HA106" s="69"/>
      <c r="HB106" s="69"/>
    </row>
    <row r="107" spans="1:256" s="136" customFormat="1" ht="16.5" x14ac:dyDescent="0.3">
      <c r="A107" s="59"/>
      <c r="B107" s="208">
        <f>B92</f>
        <v>1</v>
      </c>
      <c r="C107" s="208">
        <f>C92</f>
        <v>0.96618357487922713</v>
      </c>
      <c r="D107" s="208">
        <f t="shared" ref="D107:BN107" si="251">D92</f>
        <v>0.93351070036640305</v>
      </c>
      <c r="E107" s="208">
        <f t="shared" si="251"/>
        <v>0.90194270566802237</v>
      </c>
      <c r="F107" s="208">
        <f t="shared" si="251"/>
        <v>0.87144222769857238</v>
      </c>
      <c r="G107" s="208">
        <f t="shared" si="251"/>
        <v>0.84197316685852419</v>
      </c>
      <c r="H107" s="208">
        <f t="shared" si="251"/>
        <v>0.81350064430775282</v>
      </c>
      <c r="I107" s="208">
        <f t="shared" si="251"/>
        <v>0.78599096068381913</v>
      </c>
      <c r="J107" s="208">
        <f t="shared" si="251"/>
        <v>0.75941155621625056</v>
      </c>
      <c r="K107" s="208">
        <f t="shared" si="251"/>
        <v>0.73373097218961414</v>
      </c>
      <c r="L107" s="208">
        <f t="shared" si="251"/>
        <v>0.70891881370977217</v>
      </c>
      <c r="M107" s="208">
        <f t="shared" si="251"/>
        <v>0</v>
      </c>
      <c r="N107" s="208">
        <f t="shared" si="251"/>
        <v>0</v>
      </c>
      <c r="O107" s="208">
        <f t="shared" si="251"/>
        <v>0</v>
      </c>
      <c r="P107" s="208">
        <f t="shared" si="251"/>
        <v>0</v>
      </c>
      <c r="Q107" s="208">
        <f t="shared" si="251"/>
        <v>0</v>
      </c>
      <c r="R107" s="208">
        <f t="shared" si="251"/>
        <v>0</v>
      </c>
      <c r="S107" s="208">
        <f t="shared" si="251"/>
        <v>0</v>
      </c>
      <c r="T107" s="208">
        <f t="shared" si="251"/>
        <v>0</v>
      </c>
      <c r="U107" s="208">
        <f t="shared" si="251"/>
        <v>0</v>
      </c>
      <c r="V107" s="208">
        <f t="shared" si="251"/>
        <v>0</v>
      </c>
      <c r="W107" s="208">
        <f t="shared" si="251"/>
        <v>0</v>
      </c>
      <c r="X107" s="208">
        <f t="shared" si="251"/>
        <v>0</v>
      </c>
      <c r="Y107" s="208">
        <f t="shared" si="251"/>
        <v>0</v>
      </c>
      <c r="Z107" s="208">
        <f t="shared" si="251"/>
        <v>0</v>
      </c>
      <c r="AA107" s="208">
        <f t="shared" si="251"/>
        <v>0</v>
      </c>
      <c r="AB107" s="208">
        <f t="shared" si="251"/>
        <v>0</v>
      </c>
      <c r="AC107" s="208">
        <f t="shared" si="251"/>
        <v>0</v>
      </c>
      <c r="AD107" s="208">
        <f t="shared" si="251"/>
        <v>0</v>
      </c>
      <c r="AE107" s="208">
        <f t="shared" si="251"/>
        <v>0</v>
      </c>
      <c r="AF107" s="208">
        <f t="shared" si="251"/>
        <v>0</v>
      </c>
      <c r="AG107" s="208">
        <f t="shared" si="251"/>
        <v>0</v>
      </c>
      <c r="AH107" s="208">
        <f t="shared" si="251"/>
        <v>0</v>
      </c>
      <c r="AI107" s="208">
        <f t="shared" si="251"/>
        <v>0</v>
      </c>
      <c r="AJ107" s="208">
        <f t="shared" si="251"/>
        <v>0</v>
      </c>
      <c r="AK107" s="208">
        <f t="shared" si="251"/>
        <v>0</v>
      </c>
      <c r="AL107" s="208">
        <f t="shared" si="251"/>
        <v>0</v>
      </c>
      <c r="AM107" s="208">
        <f t="shared" si="251"/>
        <v>0</v>
      </c>
      <c r="AN107" s="208">
        <f t="shared" si="251"/>
        <v>0</v>
      </c>
      <c r="AO107" s="208">
        <f t="shared" si="251"/>
        <v>0</v>
      </c>
      <c r="AP107" s="208">
        <f t="shared" si="251"/>
        <v>0</v>
      </c>
      <c r="AQ107" s="208">
        <f t="shared" si="251"/>
        <v>0</v>
      </c>
      <c r="AR107" s="208">
        <f t="shared" si="251"/>
        <v>0</v>
      </c>
      <c r="AS107" s="208">
        <f t="shared" si="251"/>
        <v>0</v>
      </c>
      <c r="AT107" s="208">
        <f t="shared" si="251"/>
        <v>0</v>
      </c>
      <c r="AU107" s="208">
        <f t="shared" si="251"/>
        <v>0</v>
      </c>
      <c r="AV107" s="208">
        <f t="shared" si="251"/>
        <v>0</v>
      </c>
      <c r="AW107" s="208">
        <f t="shared" si="251"/>
        <v>0</v>
      </c>
      <c r="AX107" s="208">
        <f t="shared" si="251"/>
        <v>0</v>
      </c>
      <c r="AY107" s="208">
        <f t="shared" si="251"/>
        <v>0</v>
      </c>
      <c r="AZ107" s="208">
        <f t="shared" si="251"/>
        <v>0</v>
      </c>
      <c r="BA107" s="208">
        <f t="shared" si="251"/>
        <v>0</v>
      </c>
      <c r="BB107" s="208">
        <f t="shared" si="251"/>
        <v>0</v>
      </c>
      <c r="BC107" s="208">
        <f t="shared" si="251"/>
        <v>0</v>
      </c>
      <c r="BD107" s="208">
        <f t="shared" si="251"/>
        <v>0</v>
      </c>
      <c r="BE107" s="208">
        <f t="shared" si="251"/>
        <v>0</v>
      </c>
      <c r="BF107" s="208">
        <f t="shared" si="251"/>
        <v>0</v>
      </c>
      <c r="BG107" s="208">
        <f t="shared" si="251"/>
        <v>0</v>
      </c>
      <c r="BH107" s="208">
        <f t="shared" si="251"/>
        <v>0</v>
      </c>
      <c r="BI107" s="208">
        <f t="shared" si="251"/>
        <v>0</v>
      </c>
      <c r="BJ107" s="208">
        <f t="shared" si="251"/>
        <v>0</v>
      </c>
      <c r="BK107" s="208">
        <f t="shared" si="251"/>
        <v>0</v>
      </c>
      <c r="BL107" s="208">
        <f t="shared" si="251"/>
        <v>0</v>
      </c>
      <c r="BM107" s="208">
        <f t="shared" si="251"/>
        <v>0</v>
      </c>
      <c r="BN107" s="208">
        <f t="shared" si="251"/>
        <v>0</v>
      </c>
      <c r="BO107" s="208">
        <f t="shared" ref="BO107:CV107" si="252">BO92</f>
        <v>0</v>
      </c>
      <c r="BP107" s="208">
        <f t="shared" si="252"/>
        <v>0</v>
      </c>
      <c r="BQ107" s="208">
        <f t="shared" si="252"/>
        <v>0</v>
      </c>
      <c r="BR107" s="208">
        <f t="shared" si="252"/>
        <v>0</v>
      </c>
      <c r="BS107" s="208">
        <f t="shared" si="252"/>
        <v>0</v>
      </c>
      <c r="BT107" s="208">
        <f t="shared" si="252"/>
        <v>0</v>
      </c>
      <c r="BU107" s="208">
        <f t="shared" si="252"/>
        <v>0</v>
      </c>
      <c r="BV107" s="208">
        <f t="shared" si="252"/>
        <v>0</v>
      </c>
      <c r="BW107" s="208">
        <f t="shared" si="252"/>
        <v>0</v>
      </c>
      <c r="BX107" s="208">
        <f t="shared" si="252"/>
        <v>0</v>
      </c>
      <c r="BY107" s="208">
        <f t="shared" si="252"/>
        <v>0</v>
      </c>
      <c r="BZ107" s="208">
        <f t="shared" si="252"/>
        <v>0</v>
      </c>
      <c r="CA107" s="208">
        <f t="shared" si="252"/>
        <v>0</v>
      </c>
      <c r="CB107" s="208">
        <f t="shared" si="252"/>
        <v>0</v>
      </c>
      <c r="CC107" s="208">
        <f t="shared" si="252"/>
        <v>0</v>
      </c>
      <c r="CD107" s="208">
        <f t="shared" si="252"/>
        <v>0</v>
      </c>
      <c r="CE107" s="208">
        <f t="shared" si="252"/>
        <v>0</v>
      </c>
      <c r="CF107" s="208">
        <f t="shared" si="252"/>
        <v>0</v>
      </c>
      <c r="CG107" s="208">
        <f t="shared" si="252"/>
        <v>0</v>
      </c>
      <c r="CH107" s="208">
        <f t="shared" si="252"/>
        <v>0</v>
      </c>
      <c r="CI107" s="208">
        <f t="shared" si="252"/>
        <v>0</v>
      </c>
      <c r="CJ107" s="208">
        <f t="shared" si="252"/>
        <v>0</v>
      </c>
      <c r="CK107" s="208">
        <f t="shared" si="252"/>
        <v>0</v>
      </c>
      <c r="CL107" s="208">
        <f t="shared" si="252"/>
        <v>0</v>
      </c>
      <c r="CM107" s="208">
        <f t="shared" si="252"/>
        <v>0</v>
      </c>
      <c r="CN107" s="208">
        <f t="shared" si="252"/>
        <v>0</v>
      </c>
      <c r="CO107" s="208">
        <f t="shared" si="252"/>
        <v>0</v>
      </c>
      <c r="CP107" s="208">
        <f t="shared" si="252"/>
        <v>0</v>
      </c>
      <c r="CQ107" s="208">
        <f t="shared" si="252"/>
        <v>0</v>
      </c>
      <c r="CR107" s="208">
        <f t="shared" si="252"/>
        <v>0</v>
      </c>
      <c r="CS107" s="208">
        <f t="shared" si="252"/>
        <v>0</v>
      </c>
      <c r="CT107" s="208">
        <f t="shared" si="252"/>
        <v>0</v>
      </c>
      <c r="CU107" s="208">
        <f t="shared" si="252"/>
        <v>0</v>
      </c>
      <c r="CV107" s="208">
        <f t="shared" si="252"/>
        <v>0</v>
      </c>
      <c r="CW107" s="208">
        <f>CW92</f>
        <v>0</v>
      </c>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c r="EQ107" s="59"/>
      <c r="ER107" s="59"/>
      <c r="ES107" s="59"/>
      <c r="ET107" s="59"/>
      <c r="EU107" s="59"/>
      <c r="EV107" s="59"/>
      <c r="EW107" s="59"/>
      <c r="EX107" s="59"/>
      <c r="EY107" s="59"/>
      <c r="EZ107" s="59"/>
      <c r="FA107" s="59"/>
      <c r="FB107" s="59"/>
      <c r="FC107" s="59"/>
      <c r="FD107" s="59"/>
      <c r="FE107" s="59"/>
      <c r="FF107" s="59"/>
      <c r="FG107" s="59"/>
      <c r="FH107" s="59"/>
      <c r="FI107" s="59"/>
      <c r="FJ107" s="59"/>
      <c r="FK107" s="59"/>
      <c r="FL107" s="59"/>
      <c r="FM107" s="59"/>
      <c r="FN107" s="59"/>
      <c r="FO107" s="59"/>
      <c r="FP107" s="59"/>
      <c r="FQ107" s="59"/>
      <c r="FR107" s="59"/>
      <c r="FS107" s="59"/>
      <c r="FT107" s="59"/>
      <c r="FU107" s="59"/>
      <c r="FV107" s="59"/>
      <c r="FW107" s="59"/>
      <c r="FX107" s="59"/>
      <c r="FY107" s="59"/>
      <c r="FZ107" s="59"/>
      <c r="GA107" s="59"/>
      <c r="GB107" s="59"/>
      <c r="GC107" s="59"/>
      <c r="GD107" s="59"/>
      <c r="GE107" s="59"/>
      <c r="GF107" s="59"/>
      <c r="GG107" s="59"/>
      <c r="GH107" s="59"/>
      <c r="GI107" s="59"/>
      <c r="GJ107" s="59"/>
      <c r="GK107" s="59"/>
      <c r="GL107" s="59"/>
      <c r="GM107" s="59"/>
      <c r="GN107" s="59"/>
      <c r="GO107" s="59"/>
      <c r="GP107" s="59"/>
      <c r="GQ107" s="59"/>
      <c r="GR107" s="59"/>
      <c r="GS107" s="59"/>
      <c r="GT107" s="59"/>
      <c r="GU107" s="59"/>
      <c r="GV107" s="59"/>
      <c r="GW107" s="59"/>
      <c r="GX107" s="69"/>
      <c r="GY107" s="69"/>
      <c r="GZ107" s="69"/>
      <c r="HA107" s="69"/>
      <c r="HB107" s="69"/>
      <c r="HC107" s="69"/>
      <c r="HD107" s="69"/>
      <c r="HE107" s="69"/>
      <c r="HF107" s="69"/>
      <c r="HG107" s="69"/>
      <c r="HH107" s="69"/>
      <c r="HI107" s="69"/>
      <c r="HJ107" s="69"/>
      <c r="HK107" s="69"/>
      <c r="HL107" s="69"/>
      <c r="HM107" s="69"/>
      <c r="HN107" s="69"/>
      <c r="HO107" s="69"/>
      <c r="HP107" s="69"/>
      <c r="HQ107" s="69"/>
      <c r="HR107" s="69"/>
      <c r="HS107" s="69"/>
      <c r="HT107" s="69"/>
      <c r="HU107" s="69"/>
      <c r="HV107" s="69"/>
      <c r="HW107" s="69"/>
      <c r="HX107" s="69"/>
      <c r="HY107" s="69"/>
      <c r="HZ107" s="69"/>
      <c r="IA107" s="69"/>
      <c r="IB107" s="69"/>
      <c r="IC107" s="69"/>
      <c r="ID107" s="69"/>
      <c r="IE107" s="69"/>
      <c r="IF107" s="69"/>
      <c r="IG107" s="69"/>
      <c r="IH107" s="69"/>
      <c r="II107" s="69"/>
      <c r="IJ107" s="69"/>
      <c r="IK107" s="69"/>
      <c r="IL107" s="69"/>
      <c r="IM107" s="69"/>
      <c r="IN107" s="69"/>
      <c r="IO107" s="69"/>
      <c r="IP107" s="69"/>
      <c r="IQ107" s="69"/>
      <c r="IR107" s="69"/>
      <c r="IS107" s="69"/>
      <c r="IT107" s="69"/>
      <c r="IU107" s="69"/>
      <c r="IV107" s="69"/>
    </row>
    <row r="108" spans="1:256" x14ac:dyDescent="0.2">
      <c r="A108" s="59"/>
      <c r="B108" s="58">
        <f t="shared" ref="B108:AG108" si="253">B5*B$107</f>
        <v>84</v>
      </c>
      <c r="C108" s="58">
        <f t="shared" si="253"/>
        <v>0</v>
      </c>
      <c r="D108" s="58">
        <f t="shared" si="253"/>
        <v>0</v>
      </c>
      <c r="E108" s="58">
        <f t="shared" si="253"/>
        <v>0</v>
      </c>
      <c r="F108" s="58">
        <f t="shared" si="253"/>
        <v>0</v>
      </c>
      <c r="G108" s="58">
        <f t="shared" si="253"/>
        <v>0</v>
      </c>
      <c r="H108" s="58">
        <f t="shared" si="253"/>
        <v>0</v>
      </c>
      <c r="I108" s="58">
        <f t="shared" si="253"/>
        <v>0</v>
      </c>
      <c r="J108" s="58">
        <f t="shared" si="253"/>
        <v>0</v>
      </c>
      <c r="K108" s="58">
        <f t="shared" si="253"/>
        <v>0</v>
      </c>
      <c r="L108" s="58">
        <f t="shared" si="253"/>
        <v>0</v>
      </c>
      <c r="M108" s="58">
        <f t="shared" si="253"/>
        <v>0</v>
      </c>
      <c r="N108" s="58">
        <f t="shared" si="253"/>
        <v>0</v>
      </c>
      <c r="O108" s="58">
        <f t="shared" si="253"/>
        <v>0</v>
      </c>
      <c r="P108" s="58">
        <f t="shared" si="253"/>
        <v>0</v>
      </c>
      <c r="Q108" s="58">
        <f t="shared" si="253"/>
        <v>0</v>
      </c>
      <c r="R108" s="58">
        <f t="shared" si="253"/>
        <v>0</v>
      </c>
      <c r="S108" s="58">
        <f t="shared" si="253"/>
        <v>0</v>
      </c>
      <c r="T108" s="58">
        <f t="shared" si="253"/>
        <v>0</v>
      </c>
      <c r="U108" s="58">
        <f t="shared" si="253"/>
        <v>0</v>
      </c>
      <c r="V108" s="58">
        <f t="shared" si="253"/>
        <v>0</v>
      </c>
      <c r="W108" s="58">
        <f t="shared" si="253"/>
        <v>0</v>
      </c>
      <c r="X108" s="58">
        <f t="shared" si="253"/>
        <v>0</v>
      </c>
      <c r="Y108" s="58">
        <f t="shared" si="253"/>
        <v>0</v>
      </c>
      <c r="Z108" s="58">
        <f t="shared" si="253"/>
        <v>0</v>
      </c>
      <c r="AA108" s="58">
        <f t="shared" si="253"/>
        <v>0</v>
      </c>
      <c r="AB108" s="58">
        <f t="shared" si="253"/>
        <v>0</v>
      </c>
      <c r="AC108" s="58">
        <f t="shared" si="253"/>
        <v>0</v>
      </c>
      <c r="AD108" s="58">
        <f t="shared" si="253"/>
        <v>0</v>
      </c>
      <c r="AE108" s="58">
        <f t="shared" si="253"/>
        <v>0</v>
      </c>
      <c r="AF108" s="58">
        <f t="shared" si="253"/>
        <v>0</v>
      </c>
      <c r="AG108" s="58">
        <f t="shared" si="253"/>
        <v>0</v>
      </c>
      <c r="AH108" s="58">
        <f t="shared" ref="AH108:BM108" si="254">AH5*AH$107</f>
        <v>0</v>
      </c>
      <c r="AI108" s="58">
        <f t="shared" si="254"/>
        <v>0</v>
      </c>
      <c r="AJ108" s="58">
        <f t="shared" si="254"/>
        <v>0</v>
      </c>
      <c r="AK108" s="58">
        <f t="shared" si="254"/>
        <v>0</v>
      </c>
      <c r="AL108" s="58">
        <f t="shared" si="254"/>
        <v>0</v>
      </c>
      <c r="AM108" s="58">
        <f t="shared" si="254"/>
        <v>0</v>
      </c>
      <c r="AN108" s="58">
        <f t="shared" si="254"/>
        <v>0</v>
      </c>
      <c r="AO108" s="58">
        <f t="shared" si="254"/>
        <v>0</v>
      </c>
      <c r="AP108" s="58">
        <f t="shared" si="254"/>
        <v>0</v>
      </c>
      <c r="AQ108" s="58">
        <f t="shared" si="254"/>
        <v>0</v>
      </c>
      <c r="AR108" s="58">
        <f t="shared" si="254"/>
        <v>0</v>
      </c>
      <c r="AS108" s="58">
        <f t="shared" si="254"/>
        <v>0</v>
      </c>
      <c r="AT108" s="58">
        <f t="shared" si="254"/>
        <v>0</v>
      </c>
      <c r="AU108" s="58">
        <f t="shared" si="254"/>
        <v>0</v>
      </c>
      <c r="AV108" s="58">
        <f t="shared" si="254"/>
        <v>0</v>
      </c>
      <c r="AW108" s="58">
        <f t="shared" si="254"/>
        <v>0</v>
      </c>
      <c r="AX108" s="58">
        <f t="shared" si="254"/>
        <v>0</v>
      </c>
      <c r="AY108" s="58">
        <f t="shared" si="254"/>
        <v>0</v>
      </c>
      <c r="AZ108" s="58">
        <f t="shared" si="254"/>
        <v>0</v>
      </c>
      <c r="BA108" s="58">
        <f t="shared" si="254"/>
        <v>0</v>
      </c>
      <c r="BB108" s="58">
        <f t="shared" si="254"/>
        <v>0</v>
      </c>
      <c r="BC108" s="58">
        <f t="shared" si="254"/>
        <v>0</v>
      </c>
      <c r="BD108" s="58">
        <f t="shared" si="254"/>
        <v>0</v>
      </c>
      <c r="BE108" s="58">
        <f t="shared" si="254"/>
        <v>0</v>
      </c>
      <c r="BF108" s="58">
        <f t="shared" si="254"/>
        <v>0</v>
      </c>
      <c r="BG108" s="58">
        <f t="shared" si="254"/>
        <v>0</v>
      </c>
      <c r="BH108" s="58">
        <f t="shared" si="254"/>
        <v>0</v>
      </c>
      <c r="BI108" s="58">
        <f t="shared" si="254"/>
        <v>0</v>
      </c>
      <c r="BJ108" s="58">
        <f t="shared" si="254"/>
        <v>0</v>
      </c>
      <c r="BK108" s="58">
        <f t="shared" si="254"/>
        <v>0</v>
      </c>
      <c r="BL108" s="58">
        <f t="shared" si="254"/>
        <v>0</v>
      </c>
      <c r="BM108" s="58">
        <f t="shared" si="254"/>
        <v>0</v>
      </c>
      <c r="BN108" s="58">
        <f t="shared" ref="BN108:CW108" si="255">BN5*BN$107</f>
        <v>0</v>
      </c>
      <c r="BO108" s="58">
        <f t="shared" si="255"/>
        <v>0</v>
      </c>
      <c r="BP108" s="58">
        <f t="shared" si="255"/>
        <v>0</v>
      </c>
      <c r="BQ108" s="58">
        <f t="shared" si="255"/>
        <v>0</v>
      </c>
      <c r="BR108" s="58">
        <f t="shared" si="255"/>
        <v>0</v>
      </c>
      <c r="BS108" s="58">
        <f t="shared" si="255"/>
        <v>0</v>
      </c>
      <c r="BT108" s="58">
        <f t="shared" si="255"/>
        <v>0</v>
      </c>
      <c r="BU108" s="58">
        <f t="shared" si="255"/>
        <v>0</v>
      </c>
      <c r="BV108" s="58">
        <f t="shared" si="255"/>
        <v>0</v>
      </c>
      <c r="BW108" s="58">
        <f t="shared" si="255"/>
        <v>0</v>
      </c>
      <c r="BX108" s="58">
        <f t="shared" si="255"/>
        <v>0</v>
      </c>
      <c r="BY108" s="58">
        <f t="shared" si="255"/>
        <v>0</v>
      </c>
      <c r="BZ108" s="58">
        <f t="shared" si="255"/>
        <v>0</v>
      </c>
      <c r="CA108" s="58">
        <f t="shared" si="255"/>
        <v>0</v>
      </c>
      <c r="CB108" s="58">
        <f t="shared" si="255"/>
        <v>0</v>
      </c>
      <c r="CC108" s="58">
        <f t="shared" si="255"/>
        <v>0</v>
      </c>
      <c r="CD108" s="58">
        <f t="shared" si="255"/>
        <v>0</v>
      </c>
      <c r="CE108" s="58">
        <f t="shared" si="255"/>
        <v>0</v>
      </c>
      <c r="CF108" s="58">
        <f t="shared" si="255"/>
        <v>0</v>
      </c>
      <c r="CG108" s="58">
        <f t="shared" si="255"/>
        <v>0</v>
      </c>
      <c r="CH108" s="58">
        <f t="shared" si="255"/>
        <v>0</v>
      </c>
      <c r="CI108" s="58">
        <f t="shared" si="255"/>
        <v>0</v>
      </c>
      <c r="CJ108" s="58">
        <f t="shared" si="255"/>
        <v>0</v>
      </c>
      <c r="CK108" s="58">
        <f t="shared" si="255"/>
        <v>0</v>
      </c>
      <c r="CL108" s="58">
        <f t="shared" si="255"/>
        <v>0</v>
      </c>
      <c r="CM108" s="58">
        <f t="shared" si="255"/>
        <v>0</v>
      </c>
      <c r="CN108" s="58">
        <f t="shared" si="255"/>
        <v>0</v>
      </c>
      <c r="CO108" s="58">
        <f t="shared" si="255"/>
        <v>0</v>
      </c>
      <c r="CP108" s="58">
        <f t="shared" si="255"/>
        <v>0</v>
      </c>
      <c r="CQ108" s="58">
        <f t="shared" si="255"/>
        <v>0</v>
      </c>
      <c r="CR108" s="58">
        <f t="shared" si="255"/>
        <v>0</v>
      </c>
      <c r="CS108" s="58">
        <f t="shared" si="255"/>
        <v>0</v>
      </c>
      <c r="CT108" s="58">
        <f t="shared" si="255"/>
        <v>0</v>
      </c>
      <c r="CU108" s="58">
        <f t="shared" si="255"/>
        <v>0</v>
      </c>
      <c r="CV108" s="58">
        <f t="shared" si="255"/>
        <v>0</v>
      </c>
      <c r="CW108" s="58">
        <f t="shared" si="255"/>
        <v>0</v>
      </c>
      <c r="CX108" s="59"/>
      <c r="CY108" s="59"/>
      <c r="DN108" s="59"/>
      <c r="DO108" s="59"/>
      <c r="DP108" s="59"/>
      <c r="DQ108" s="59"/>
      <c r="DR108" s="59"/>
      <c r="DS108" s="59"/>
      <c r="DT108" s="59"/>
      <c r="DU108" s="59"/>
      <c r="DV108" s="59"/>
      <c r="DW108" s="59"/>
      <c r="DX108" s="59"/>
      <c r="DY108" s="59"/>
      <c r="DZ108" s="59"/>
      <c r="EA108" s="59"/>
      <c r="EB108" s="59"/>
      <c r="EC108" s="59"/>
      <c r="ED108" s="59"/>
      <c r="EE108" s="59"/>
      <c r="EF108" s="59"/>
      <c r="EG108" s="59"/>
      <c r="EH108" s="59"/>
      <c r="EI108" s="59"/>
      <c r="EJ108" s="59"/>
      <c r="EK108" s="59"/>
      <c r="EL108" s="59"/>
      <c r="EM108" s="59"/>
      <c r="EN108" s="59"/>
      <c r="EO108" s="59"/>
      <c r="EP108" s="59"/>
      <c r="EQ108" s="59"/>
      <c r="ER108" s="59"/>
      <c r="ES108" s="59"/>
      <c r="ET108" s="59"/>
      <c r="EU108" s="59"/>
      <c r="EV108" s="59"/>
      <c r="EW108" s="59"/>
      <c r="EX108" s="59"/>
      <c r="EY108" s="59"/>
      <c r="EZ108" s="59"/>
      <c r="FA108" s="59"/>
      <c r="FB108" s="59"/>
      <c r="FC108" s="59"/>
      <c r="FD108" s="59"/>
      <c r="FE108" s="59"/>
      <c r="FF108" s="59"/>
      <c r="FG108" s="59"/>
      <c r="FH108" s="59"/>
      <c r="FI108" s="59"/>
      <c r="FJ108" s="59"/>
      <c r="FK108" s="59"/>
      <c r="FL108" s="59"/>
      <c r="FM108" s="59"/>
      <c r="FN108" s="59"/>
      <c r="FO108" s="59"/>
      <c r="FP108" s="59"/>
      <c r="FQ108" s="59"/>
      <c r="FR108" s="59"/>
      <c r="FS108" s="59"/>
      <c r="FT108" s="59"/>
      <c r="FU108" s="59"/>
      <c r="FV108" s="59"/>
      <c r="FW108" s="59"/>
      <c r="FX108" s="59"/>
      <c r="FY108" s="59"/>
      <c r="FZ108" s="59"/>
      <c r="GA108" s="59"/>
      <c r="GB108" s="59"/>
      <c r="GC108" s="59"/>
      <c r="GD108" s="59"/>
      <c r="GE108" s="59"/>
      <c r="GF108" s="59"/>
      <c r="GG108" s="59"/>
      <c r="GH108" s="59"/>
      <c r="GI108" s="59"/>
      <c r="GJ108" s="59"/>
      <c r="GK108" s="59"/>
      <c r="GL108" s="59"/>
      <c r="GM108" s="59"/>
      <c r="GN108" s="59"/>
      <c r="GO108" s="59"/>
      <c r="GP108" s="59"/>
      <c r="GQ108" s="59"/>
      <c r="GR108" s="59"/>
      <c r="GS108" s="59"/>
      <c r="GT108" s="59"/>
      <c r="GU108" s="59"/>
      <c r="GV108" s="59"/>
      <c r="GW108" s="59"/>
      <c r="GX108" s="69"/>
      <c r="GY108" s="69"/>
      <c r="GZ108" s="69"/>
      <c r="HA108" s="69"/>
      <c r="HB108" s="69"/>
    </row>
    <row r="109" spans="1:256" x14ac:dyDescent="0.2">
      <c r="A109" s="59"/>
      <c r="B109" s="58">
        <f t="shared" ref="B109:AG109" si="256">B6*B$107</f>
        <v>0</v>
      </c>
      <c r="C109" s="58">
        <f t="shared" si="256"/>
        <v>0</v>
      </c>
      <c r="D109" s="58">
        <f t="shared" si="256"/>
        <v>0</v>
      </c>
      <c r="E109" s="58">
        <f t="shared" si="256"/>
        <v>0</v>
      </c>
      <c r="F109" s="58">
        <f t="shared" si="256"/>
        <v>0</v>
      </c>
      <c r="G109" s="58">
        <f t="shared" si="256"/>
        <v>0</v>
      </c>
      <c r="H109" s="58">
        <f t="shared" si="256"/>
        <v>0</v>
      </c>
      <c r="I109" s="58">
        <f t="shared" si="256"/>
        <v>0</v>
      </c>
      <c r="J109" s="58">
        <f t="shared" si="256"/>
        <v>0</v>
      </c>
      <c r="K109" s="58">
        <f t="shared" si="256"/>
        <v>0</v>
      </c>
      <c r="L109" s="58">
        <f t="shared" si="256"/>
        <v>0</v>
      </c>
      <c r="M109" s="58">
        <f t="shared" si="256"/>
        <v>0</v>
      </c>
      <c r="N109" s="58">
        <f t="shared" si="256"/>
        <v>0</v>
      </c>
      <c r="O109" s="58">
        <f t="shared" si="256"/>
        <v>0</v>
      </c>
      <c r="P109" s="58">
        <f t="shared" si="256"/>
        <v>0</v>
      </c>
      <c r="Q109" s="58">
        <f t="shared" si="256"/>
        <v>0</v>
      </c>
      <c r="R109" s="58">
        <f t="shared" si="256"/>
        <v>0</v>
      </c>
      <c r="S109" s="58">
        <f t="shared" si="256"/>
        <v>0</v>
      </c>
      <c r="T109" s="58">
        <f t="shared" si="256"/>
        <v>0</v>
      </c>
      <c r="U109" s="58">
        <f t="shared" si="256"/>
        <v>0</v>
      </c>
      <c r="V109" s="58">
        <f t="shared" si="256"/>
        <v>0</v>
      </c>
      <c r="W109" s="58">
        <f t="shared" si="256"/>
        <v>0</v>
      </c>
      <c r="X109" s="58">
        <f t="shared" si="256"/>
        <v>0</v>
      </c>
      <c r="Y109" s="58">
        <f t="shared" si="256"/>
        <v>0</v>
      </c>
      <c r="Z109" s="58">
        <f t="shared" si="256"/>
        <v>0</v>
      </c>
      <c r="AA109" s="58">
        <f t="shared" si="256"/>
        <v>0</v>
      </c>
      <c r="AB109" s="58">
        <f t="shared" si="256"/>
        <v>0</v>
      </c>
      <c r="AC109" s="58">
        <f t="shared" si="256"/>
        <v>0</v>
      </c>
      <c r="AD109" s="58">
        <f t="shared" si="256"/>
        <v>0</v>
      </c>
      <c r="AE109" s="58">
        <f t="shared" si="256"/>
        <v>0</v>
      </c>
      <c r="AF109" s="58">
        <f t="shared" si="256"/>
        <v>0</v>
      </c>
      <c r="AG109" s="58">
        <f t="shared" si="256"/>
        <v>0</v>
      </c>
      <c r="AH109" s="58">
        <f t="shared" ref="AH109:BM109" si="257">AH6*AH$107</f>
        <v>0</v>
      </c>
      <c r="AI109" s="58">
        <f t="shared" si="257"/>
        <v>0</v>
      </c>
      <c r="AJ109" s="58">
        <f t="shared" si="257"/>
        <v>0</v>
      </c>
      <c r="AK109" s="58">
        <f t="shared" si="257"/>
        <v>0</v>
      </c>
      <c r="AL109" s="58">
        <f t="shared" si="257"/>
        <v>0</v>
      </c>
      <c r="AM109" s="58">
        <f t="shared" si="257"/>
        <v>0</v>
      </c>
      <c r="AN109" s="58">
        <f t="shared" si="257"/>
        <v>0</v>
      </c>
      <c r="AO109" s="58">
        <f t="shared" si="257"/>
        <v>0</v>
      </c>
      <c r="AP109" s="58">
        <f t="shared" si="257"/>
        <v>0</v>
      </c>
      <c r="AQ109" s="58">
        <f t="shared" si="257"/>
        <v>0</v>
      </c>
      <c r="AR109" s="58">
        <f t="shared" si="257"/>
        <v>0</v>
      </c>
      <c r="AS109" s="58">
        <f t="shared" si="257"/>
        <v>0</v>
      </c>
      <c r="AT109" s="58">
        <f t="shared" si="257"/>
        <v>0</v>
      </c>
      <c r="AU109" s="58">
        <f t="shared" si="257"/>
        <v>0</v>
      </c>
      <c r="AV109" s="58">
        <f t="shared" si="257"/>
        <v>0</v>
      </c>
      <c r="AW109" s="58">
        <f t="shared" si="257"/>
        <v>0</v>
      </c>
      <c r="AX109" s="58">
        <f t="shared" si="257"/>
        <v>0</v>
      </c>
      <c r="AY109" s="58">
        <f t="shared" si="257"/>
        <v>0</v>
      </c>
      <c r="AZ109" s="58">
        <f t="shared" si="257"/>
        <v>0</v>
      </c>
      <c r="BA109" s="58">
        <f t="shared" si="257"/>
        <v>0</v>
      </c>
      <c r="BB109" s="58">
        <f t="shared" si="257"/>
        <v>0</v>
      </c>
      <c r="BC109" s="58">
        <f t="shared" si="257"/>
        <v>0</v>
      </c>
      <c r="BD109" s="58">
        <f t="shared" si="257"/>
        <v>0</v>
      </c>
      <c r="BE109" s="58">
        <f t="shared" si="257"/>
        <v>0</v>
      </c>
      <c r="BF109" s="58">
        <f t="shared" si="257"/>
        <v>0</v>
      </c>
      <c r="BG109" s="58">
        <f t="shared" si="257"/>
        <v>0</v>
      </c>
      <c r="BH109" s="58">
        <f t="shared" si="257"/>
        <v>0</v>
      </c>
      <c r="BI109" s="58">
        <f t="shared" si="257"/>
        <v>0</v>
      </c>
      <c r="BJ109" s="58">
        <f t="shared" si="257"/>
        <v>0</v>
      </c>
      <c r="BK109" s="58">
        <f t="shared" si="257"/>
        <v>0</v>
      </c>
      <c r="BL109" s="58">
        <f t="shared" si="257"/>
        <v>0</v>
      </c>
      <c r="BM109" s="58">
        <f t="shared" si="257"/>
        <v>0</v>
      </c>
      <c r="BN109" s="58">
        <f t="shared" ref="BN109:CW109" si="258">BN6*BN$107</f>
        <v>0</v>
      </c>
      <c r="BO109" s="58">
        <f t="shared" si="258"/>
        <v>0</v>
      </c>
      <c r="BP109" s="58">
        <f t="shared" si="258"/>
        <v>0</v>
      </c>
      <c r="BQ109" s="58">
        <f t="shared" si="258"/>
        <v>0</v>
      </c>
      <c r="BR109" s="58">
        <f t="shared" si="258"/>
        <v>0</v>
      </c>
      <c r="BS109" s="58">
        <f t="shared" si="258"/>
        <v>0</v>
      </c>
      <c r="BT109" s="58">
        <f t="shared" si="258"/>
        <v>0</v>
      </c>
      <c r="BU109" s="58">
        <f t="shared" si="258"/>
        <v>0</v>
      </c>
      <c r="BV109" s="58">
        <f t="shared" si="258"/>
        <v>0</v>
      </c>
      <c r="BW109" s="58">
        <f t="shared" si="258"/>
        <v>0</v>
      </c>
      <c r="BX109" s="58">
        <f t="shared" si="258"/>
        <v>0</v>
      </c>
      <c r="BY109" s="58">
        <f t="shared" si="258"/>
        <v>0</v>
      </c>
      <c r="BZ109" s="58">
        <f t="shared" si="258"/>
        <v>0</v>
      </c>
      <c r="CA109" s="58">
        <f t="shared" si="258"/>
        <v>0</v>
      </c>
      <c r="CB109" s="58">
        <f t="shared" si="258"/>
        <v>0</v>
      </c>
      <c r="CC109" s="58">
        <f t="shared" si="258"/>
        <v>0</v>
      </c>
      <c r="CD109" s="58">
        <f t="shared" si="258"/>
        <v>0</v>
      </c>
      <c r="CE109" s="58">
        <f t="shared" si="258"/>
        <v>0</v>
      </c>
      <c r="CF109" s="58">
        <f t="shared" si="258"/>
        <v>0</v>
      </c>
      <c r="CG109" s="58">
        <f t="shared" si="258"/>
        <v>0</v>
      </c>
      <c r="CH109" s="58">
        <f t="shared" si="258"/>
        <v>0</v>
      </c>
      <c r="CI109" s="58">
        <f t="shared" si="258"/>
        <v>0</v>
      </c>
      <c r="CJ109" s="58">
        <f t="shared" si="258"/>
        <v>0</v>
      </c>
      <c r="CK109" s="58">
        <f t="shared" si="258"/>
        <v>0</v>
      </c>
      <c r="CL109" s="58">
        <f t="shared" si="258"/>
        <v>0</v>
      </c>
      <c r="CM109" s="58">
        <f t="shared" si="258"/>
        <v>0</v>
      </c>
      <c r="CN109" s="58">
        <f t="shared" si="258"/>
        <v>0</v>
      </c>
      <c r="CO109" s="58">
        <f t="shared" si="258"/>
        <v>0</v>
      </c>
      <c r="CP109" s="58">
        <f t="shared" si="258"/>
        <v>0</v>
      </c>
      <c r="CQ109" s="58">
        <f t="shared" si="258"/>
        <v>0</v>
      </c>
      <c r="CR109" s="58">
        <f t="shared" si="258"/>
        <v>0</v>
      </c>
      <c r="CS109" s="58">
        <f t="shared" si="258"/>
        <v>0</v>
      </c>
      <c r="CT109" s="58">
        <f t="shared" si="258"/>
        <v>0</v>
      </c>
      <c r="CU109" s="58">
        <f t="shared" si="258"/>
        <v>0</v>
      </c>
      <c r="CV109" s="58">
        <f t="shared" si="258"/>
        <v>0</v>
      </c>
      <c r="CW109" s="58">
        <f t="shared" si="258"/>
        <v>0</v>
      </c>
      <c r="CX109" s="59"/>
      <c r="CY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c r="EO109" s="59"/>
      <c r="EP109" s="59"/>
      <c r="EQ109" s="59"/>
      <c r="ER109" s="59"/>
      <c r="ES109" s="59"/>
      <c r="ET109" s="59"/>
      <c r="EU109" s="59"/>
      <c r="EV109" s="59"/>
      <c r="EW109" s="59"/>
      <c r="EX109" s="59"/>
      <c r="EY109" s="59"/>
      <c r="EZ109" s="59"/>
      <c r="FA109" s="59"/>
      <c r="FB109" s="59"/>
      <c r="FC109" s="59"/>
      <c r="FD109" s="59"/>
      <c r="FE109" s="59"/>
      <c r="FF109" s="59"/>
      <c r="FG109" s="59"/>
      <c r="FH109" s="59"/>
      <c r="FI109" s="59"/>
      <c r="FJ109" s="59"/>
      <c r="FK109" s="59"/>
      <c r="FL109" s="59"/>
      <c r="FM109" s="59"/>
      <c r="FN109" s="59"/>
      <c r="FO109" s="59"/>
      <c r="FP109" s="59"/>
      <c r="FQ109" s="59"/>
      <c r="FR109" s="59"/>
      <c r="FS109" s="59"/>
      <c r="FT109" s="59"/>
      <c r="FU109" s="59"/>
      <c r="FV109" s="59"/>
      <c r="FW109" s="59"/>
      <c r="FX109" s="59"/>
      <c r="FY109" s="59"/>
      <c r="FZ109" s="59"/>
      <c r="GA109" s="59"/>
      <c r="GB109" s="59"/>
      <c r="GC109" s="59"/>
      <c r="GD109" s="59"/>
      <c r="GE109" s="59"/>
      <c r="GF109" s="59"/>
      <c r="GG109" s="59"/>
      <c r="GH109" s="59"/>
      <c r="GI109" s="59"/>
      <c r="GJ109" s="59"/>
      <c r="GK109" s="59"/>
      <c r="GL109" s="59"/>
      <c r="GM109" s="59"/>
      <c r="GN109" s="59"/>
      <c r="GO109" s="59"/>
      <c r="GP109" s="59"/>
      <c r="GQ109" s="59"/>
      <c r="GR109" s="59"/>
      <c r="GS109" s="59"/>
      <c r="GT109" s="59"/>
      <c r="GU109" s="59"/>
      <c r="GV109" s="59"/>
      <c r="GW109" s="59"/>
      <c r="GX109" s="69"/>
      <c r="GY109" s="69"/>
      <c r="GZ109" s="69"/>
      <c r="HA109" s="69"/>
      <c r="HB109" s="69"/>
    </row>
    <row r="110" spans="1:256" x14ac:dyDescent="0.2">
      <c r="A110" s="59"/>
      <c r="B110" s="58">
        <f t="shared" ref="B110:AG110" si="259">B7*B$107</f>
        <v>0</v>
      </c>
      <c r="C110" s="58">
        <f t="shared" si="259"/>
        <v>0</v>
      </c>
      <c r="D110" s="58">
        <f t="shared" si="259"/>
        <v>0</v>
      </c>
      <c r="E110" s="58">
        <f t="shared" si="259"/>
        <v>0</v>
      </c>
      <c r="F110" s="58">
        <f t="shared" si="259"/>
        <v>0</v>
      </c>
      <c r="G110" s="58">
        <f t="shared" si="259"/>
        <v>0</v>
      </c>
      <c r="H110" s="58">
        <f t="shared" si="259"/>
        <v>0</v>
      </c>
      <c r="I110" s="58">
        <f t="shared" si="259"/>
        <v>0</v>
      </c>
      <c r="J110" s="58">
        <f t="shared" si="259"/>
        <v>0</v>
      </c>
      <c r="K110" s="58">
        <f t="shared" si="259"/>
        <v>0</v>
      </c>
      <c r="L110" s="58">
        <f t="shared" si="259"/>
        <v>0</v>
      </c>
      <c r="M110" s="58">
        <f t="shared" si="259"/>
        <v>0</v>
      </c>
      <c r="N110" s="58">
        <f t="shared" si="259"/>
        <v>0</v>
      </c>
      <c r="O110" s="58">
        <f t="shared" si="259"/>
        <v>0</v>
      </c>
      <c r="P110" s="58">
        <f t="shared" si="259"/>
        <v>0</v>
      </c>
      <c r="Q110" s="58">
        <f t="shared" si="259"/>
        <v>0</v>
      </c>
      <c r="R110" s="58">
        <f t="shared" si="259"/>
        <v>0</v>
      </c>
      <c r="S110" s="58">
        <f t="shared" si="259"/>
        <v>0</v>
      </c>
      <c r="T110" s="58">
        <f t="shared" si="259"/>
        <v>0</v>
      </c>
      <c r="U110" s="58">
        <f t="shared" si="259"/>
        <v>0</v>
      </c>
      <c r="V110" s="58">
        <f t="shared" si="259"/>
        <v>0</v>
      </c>
      <c r="W110" s="58">
        <f t="shared" si="259"/>
        <v>0</v>
      </c>
      <c r="X110" s="58">
        <f t="shared" si="259"/>
        <v>0</v>
      </c>
      <c r="Y110" s="58">
        <f t="shared" si="259"/>
        <v>0</v>
      </c>
      <c r="Z110" s="58">
        <f t="shared" si="259"/>
        <v>0</v>
      </c>
      <c r="AA110" s="58">
        <f t="shared" si="259"/>
        <v>0</v>
      </c>
      <c r="AB110" s="58">
        <f t="shared" si="259"/>
        <v>0</v>
      </c>
      <c r="AC110" s="58">
        <f t="shared" si="259"/>
        <v>0</v>
      </c>
      <c r="AD110" s="58">
        <f t="shared" si="259"/>
        <v>0</v>
      </c>
      <c r="AE110" s="58">
        <f t="shared" si="259"/>
        <v>0</v>
      </c>
      <c r="AF110" s="58">
        <f t="shared" si="259"/>
        <v>0</v>
      </c>
      <c r="AG110" s="58">
        <f t="shared" si="259"/>
        <v>0</v>
      </c>
      <c r="AH110" s="58">
        <f t="shared" ref="AH110:BM110" si="260">AH7*AH$107</f>
        <v>0</v>
      </c>
      <c r="AI110" s="58">
        <f t="shared" si="260"/>
        <v>0</v>
      </c>
      <c r="AJ110" s="58">
        <f t="shared" si="260"/>
        <v>0</v>
      </c>
      <c r="AK110" s="58">
        <f t="shared" si="260"/>
        <v>0</v>
      </c>
      <c r="AL110" s="58">
        <f t="shared" si="260"/>
        <v>0</v>
      </c>
      <c r="AM110" s="58">
        <f t="shared" si="260"/>
        <v>0</v>
      </c>
      <c r="AN110" s="58">
        <f t="shared" si="260"/>
        <v>0</v>
      </c>
      <c r="AO110" s="58">
        <f t="shared" si="260"/>
        <v>0</v>
      </c>
      <c r="AP110" s="58">
        <f t="shared" si="260"/>
        <v>0</v>
      </c>
      <c r="AQ110" s="58">
        <f t="shared" si="260"/>
        <v>0</v>
      </c>
      <c r="AR110" s="58">
        <f t="shared" si="260"/>
        <v>0</v>
      </c>
      <c r="AS110" s="58">
        <f t="shared" si="260"/>
        <v>0</v>
      </c>
      <c r="AT110" s="58">
        <f t="shared" si="260"/>
        <v>0</v>
      </c>
      <c r="AU110" s="58">
        <f t="shared" si="260"/>
        <v>0</v>
      </c>
      <c r="AV110" s="58">
        <f t="shared" si="260"/>
        <v>0</v>
      </c>
      <c r="AW110" s="58">
        <f t="shared" si="260"/>
        <v>0</v>
      </c>
      <c r="AX110" s="58">
        <f t="shared" si="260"/>
        <v>0</v>
      </c>
      <c r="AY110" s="58">
        <f t="shared" si="260"/>
        <v>0</v>
      </c>
      <c r="AZ110" s="58">
        <f t="shared" si="260"/>
        <v>0</v>
      </c>
      <c r="BA110" s="58">
        <f t="shared" si="260"/>
        <v>0</v>
      </c>
      <c r="BB110" s="58">
        <f t="shared" si="260"/>
        <v>0</v>
      </c>
      <c r="BC110" s="58">
        <f t="shared" si="260"/>
        <v>0</v>
      </c>
      <c r="BD110" s="58">
        <f t="shared" si="260"/>
        <v>0</v>
      </c>
      <c r="BE110" s="58">
        <f t="shared" si="260"/>
        <v>0</v>
      </c>
      <c r="BF110" s="58">
        <f t="shared" si="260"/>
        <v>0</v>
      </c>
      <c r="BG110" s="58">
        <f t="shared" si="260"/>
        <v>0</v>
      </c>
      <c r="BH110" s="58">
        <f t="shared" si="260"/>
        <v>0</v>
      </c>
      <c r="BI110" s="58">
        <f t="shared" si="260"/>
        <v>0</v>
      </c>
      <c r="BJ110" s="58">
        <f t="shared" si="260"/>
        <v>0</v>
      </c>
      <c r="BK110" s="58">
        <f t="shared" si="260"/>
        <v>0</v>
      </c>
      <c r="BL110" s="58">
        <f t="shared" si="260"/>
        <v>0</v>
      </c>
      <c r="BM110" s="58">
        <f t="shared" si="260"/>
        <v>0</v>
      </c>
      <c r="BN110" s="58">
        <f t="shared" ref="BN110:CW110" si="261">BN7*BN$107</f>
        <v>0</v>
      </c>
      <c r="BO110" s="58">
        <f t="shared" si="261"/>
        <v>0</v>
      </c>
      <c r="BP110" s="58">
        <f t="shared" si="261"/>
        <v>0</v>
      </c>
      <c r="BQ110" s="58">
        <f t="shared" si="261"/>
        <v>0</v>
      </c>
      <c r="BR110" s="58">
        <f t="shared" si="261"/>
        <v>0</v>
      </c>
      <c r="BS110" s="58">
        <f t="shared" si="261"/>
        <v>0</v>
      </c>
      <c r="BT110" s="58">
        <f t="shared" si="261"/>
        <v>0</v>
      </c>
      <c r="BU110" s="58">
        <f t="shared" si="261"/>
        <v>0</v>
      </c>
      <c r="BV110" s="58">
        <f t="shared" si="261"/>
        <v>0</v>
      </c>
      <c r="BW110" s="58">
        <f t="shared" si="261"/>
        <v>0</v>
      </c>
      <c r="BX110" s="58">
        <f t="shared" si="261"/>
        <v>0</v>
      </c>
      <c r="BY110" s="58">
        <f t="shared" si="261"/>
        <v>0</v>
      </c>
      <c r="BZ110" s="58">
        <f t="shared" si="261"/>
        <v>0</v>
      </c>
      <c r="CA110" s="58">
        <f t="shared" si="261"/>
        <v>0</v>
      </c>
      <c r="CB110" s="58">
        <f t="shared" si="261"/>
        <v>0</v>
      </c>
      <c r="CC110" s="58">
        <f t="shared" si="261"/>
        <v>0</v>
      </c>
      <c r="CD110" s="58">
        <f t="shared" si="261"/>
        <v>0</v>
      </c>
      <c r="CE110" s="58">
        <f t="shared" si="261"/>
        <v>0</v>
      </c>
      <c r="CF110" s="58">
        <f t="shared" si="261"/>
        <v>0</v>
      </c>
      <c r="CG110" s="58">
        <f t="shared" si="261"/>
        <v>0</v>
      </c>
      <c r="CH110" s="58">
        <f t="shared" si="261"/>
        <v>0</v>
      </c>
      <c r="CI110" s="58">
        <f t="shared" si="261"/>
        <v>0</v>
      </c>
      <c r="CJ110" s="58">
        <f t="shared" si="261"/>
        <v>0</v>
      </c>
      <c r="CK110" s="58">
        <f t="shared" si="261"/>
        <v>0</v>
      </c>
      <c r="CL110" s="58">
        <f t="shared" si="261"/>
        <v>0</v>
      </c>
      <c r="CM110" s="58">
        <f t="shared" si="261"/>
        <v>0</v>
      </c>
      <c r="CN110" s="58">
        <f t="shared" si="261"/>
        <v>0</v>
      </c>
      <c r="CO110" s="58">
        <f t="shared" si="261"/>
        <v>0</v>
      </c>
      <c r="CP110" s="58">
        <f t="shared" si="261"/>
        <v>0</v>
      </c>
      <c r="CQ110" s="58">
        <f t="shared" si="261"/>
        <v>0</v>
      </c>
      <c r="CR110" s="58">
        <f t="shared" si="261"/>
        <v>0</v>
      </c>
      <c r="CS110" s="58">
        <f t="shared" si="261"/>
        <v>0</v>
      </c>
      <c r="CT110" s="58">
        <f t="shared" si="261"/>
        <v>0</v>
      </c>
      <c r="CU110" s="58">
        <f t="shared" si="261"/>
        <v>0</v>
      </c>
      <c r="CV110" s="58">
        <f t="shared" si="261"/>
        <v>0</v>
      </c>
      <c r="CW110" s="58">
        <f t="shared" si="261"/>
        <v>0</v>
      </c>
      <c r="CX110" s="59"/>
      <c r="CY110" s="59"/>
      <c r="DN110" s="59"/>
      <c r="DO110" s="59"/>
      <c r="DP110" s="59"/>
      <c r="DQ110" s="59"/>
      <c r="DR110" s="59"/>
      <c r="DS110" s="59"/>
      <c r="DT110" s="59"/>
      <c r="DU110" s="59"/>
      <c r="DV110" s="59"/>
      <c r="DW110" s="59"/>
      <c r="DX110" s="59"/>
      <c r="DY110" s="59"/>
      <c r="DZ110" s="59"/>
      <c r="EA110" s="59"/>
      <c r="EB110" s="59"/>
      <c r="EC110" s="59"/>
      <c r="ED110" s="59"/>
      <c r="EE110" s="59"/>
      <c r="EF110" s="59"/>
      <c r="EG110" s="59"/>
      <c r="EH110" s="59"/>
      <c r="EI110" s="59"/>
      <c r="EJ110" s="59"/>
      <c r="EK110" s="59"/>
      <c r="EL110" s="59"/>
      <c r="EM110" s="59"/>
      <c r="EN110" s="59"/>
      <c r="EO110" s="59"/>
      <c r="EP110" s="59"/>
      <c r="EQ110" s="59"/>
      <c r="ER110" s="59"/>
      <c r="ES110" s="59"/>
      <c r="ET110" s="59"/>
      <c r="EU110" s="59"/>
      <c r="EV110" s="59"/>
      <c r="EW110" s="59"/>
      <c r="EX110" s="59"/>
      <c r="EY110" s="59"/>
      <c r="EZ110" s="59"/>
      <c r="FA110" s="59"/>
      <c r="FB110" s="59"/>
      <c r="FC110" s="59"/>
      <c r="FD110" s="59"/>
      <c r="FE110" s="59"/>
      <c r="FF110" s="59"/>
      <c r="FG110" s="59"/>
      <c r="FH110" s="59"/>
      <c r="FI110" s="59"/>
      <c r="FJ110" s="59"/>
      <c r="FK110" s="59"/>
      <c r="FL110" s="59"/>
      <c r="FM110" s="59"/>
      <c r="FN110" s="59"/>
      <c r="FO110" s="59"/>
      <c r="FP110" s="59"/>
      <c r="FQ110" s="59"/>
      <c r="FR110" s="59"/>
      <c r="FS110" s="59"/>
      <c r="FT110" s="59"/>
      <c r="FU110" s="59"/>
      <c r="FV110" s="59"/>
      <c r="FW110" s="59"/>
      <c r="FX110" s="59"/>
      <c r="FY110" s="59"/>
      <c r="FZ110" s="59"/>
      <c r="GA110" s="59"/>
      <c r="GB110" s="59"/>
      <c r="GC110" s="59"/>
      <c r="GD110" s="59"/>
      <c r="GE110" s="59"/>
      <c r="GF110" s="59"/>
      <c r="GG110" s="59"/>
      <c r="GH110" s="59"/>
      <c r="GI110" s="59"/>
      <c r="GJ110" s="59"/>
      <c r="GK110" s="59"/>
      <c r="GL110" s="59"/>
      <c r="GM110" s="59"/>
      <c r="GN110" s="59"/>
      <c r="GO110" s="59"/>
      <c r="GP110" s="59"/>
      <c r="GQ110" s="59"/>
      <c r="GR110" s="59"/>
      <c r="GS110" s="59"/>
      <c r="GT110" s="59"/>
      <c r="GU110" s="59"/>
      <c r="GV110" s="59"/>
      <c r="GW110" s="59"/>
      <c r="GX110" s="69"/>
      <c r="GY110" s="69"/>
      <c r="GZ110" s="69"/>
      <c r="HA110" s="69"/>
      <c r="HB110" s="69"/>
    </row>
    <row r="111" spans="1:256" x14ac:dyDescent="0.2">
      <c r="A111" s="59"/>
      <c r="B111" s="58">
        <f t="shared" ref="B111:AG111" si="262">B8*B$107</f>
        <v>0</v>
      </c>
      <c r="C111" s="58">
        <f t="shared" si="262"/>
        <v>0</v>
      </c>
      <c r="D111" s="58">
        <f t="shared" si="262"/>
        <v>0</v>
      </c>
      <c r="E111" s="58">
        <f t="shared" si="262"/>
        <v>0</v>
      </c>
      <c r="F111" s="58">
        <f t="shared" si="262"/>
        <v>0</v>
      </c>
      <c r="G111" s="58">
        <f t="shared" si="262"/>
        <v>0</v>
      </c>
      <c r="H111" s="58">
        <f t="shared" si="262"/>
        <v>0</v>
      </c>
      <c r="I111" s="58">
        <f t="shared" si="262"/>
        <v>0</v>
      </c>
      <c r="J111" s="58">
        <f t="shared" si="262"/>
        <v>0</v>
      </c>
      <c r="K111" s="58">
        <f t="shared" si="262"/>
        <v>0</v>
      </c>
      <c r="L111" s="58">
        <f t="shared" si="262"/>
        <v>0</v>
      </c>
      <c r="M111" s="58">
        <f t="shared" si="262"/>
        <v>0</v>
      </c>
      <c r="N111" s="58">
        <f t="shared" si="262"/>
        <v>0</v>
      </c>
      <c r="O111" s="58">
        <f t="shared" si="262"/>
        <v>0</v>
      </c>
      <c r="P111" s="58">
        <f t="shared" si="262"/>
        <v>0</v>
      </c>
      <c r="Q111" s="58">
        <f t="shared" si="262"/>
        <v>0</v>
      </c>
      <c r="R111" s="58">
        <f t="shared" si="262"/>
        <v>0</v>
      </c>
      <c r="S111" s="58">
        <f t="shared" si="262"/>
        <v>0</v>
      </c>
      <c r="T111" s="58">
        <f t="shared" si="262"/>
        <v>0</v>
      </c>
      <c r="U111" s="58">
        <f t="shared" si="262"/>
        <v>0</v>
      </c>
      <c r="V111" s="58">
        <f t="shared" si="262"/>
        <v>0</v>
      </c>
      <c r="W111" s="58">
        <f t="shared" si="262"/>
        <v>0</v>
      </c>
      <c r="X111" s="58">
        <f t="shared" si="262"/>
        <v>0</v>
      </c>
      <c r="Y111" s="58">
        <f t="shared" si="262"/>
        <v>0</v>
      </c>
      <c r="Z111" s="58">
        <f t="shared" si="262"/>
        <v>0</v>
      </c>
      <c r="AA111" s="58">
        <f t="shared" si="262"/>
        <v>0</v>
      </c>
      <c r="AB111" s="58">
        <f t="shared" si="262"/>
        <v>0</v>
      </c>
      <c r="AC111" s="58">
        <f t="shared" si="262"/>
        <v>0</v>
      </c>
      <c r="AD111" s="58">
        <f t="shared" si="262"/>
        <v>0</v>
      </c>
      <c r="AE111" s="58">
        <f t="shared" si="262"/>
        <v>0</v>
      </c>
      <c r="AF111" s="58">
        <f t="shared" si="262"/>
        <v>0</v>
      </c>
      <c r="AG111" s="58">
        <f t="shared" si="262"/>
        <v>0</v>
      </c>
      <c r="AH111" s="58">
        <f t="shared" ref="AH111:BM111" si="263">AH8*AH$107</f>
        <v>0</v>
      </c>
      <c r="AI111" s="58">
        <f t="shared" si="263"/>
        <v>0</v>
      </c>
      <c r="AJ111" s="58">
        <f t="shared" si="263"/>
        <v>0</v>
      </c>
      <c r="AK111" s="58">
        <f t="shared" si="263"/>
        <v>0</v>
      </c>
      <c r="AL111" s="58">
        <f t="shared" si="263"/>
        <v>0</v>
      </c>
      <c r="AM111" s="58">
        <f t="shared" si="263"/>
        <v>0</v>
      </c>
      <c r="AN111" s="58">
        <f t="shared" si="263"/>
        <v>0</v>
      </c>
      <c r="AO111" s="58">
        <f t="shared" si="263"/>
        <v>0</v>
      </c>
      <c r="AP111" s="58">
        <f t="shared" si="263"/>
        <v>0</v>
      </c>
      <c r="AQ111" s="58">
        <f t="shared" si="263"/>
        <v>0</v>
      </c>
      <c r="AR111" s="58">
        <f t="shared" si="263"/>
        <v>0</v>
      </c>
      <c r="AS111" s="58">
        <f t="shared" si="263"/>
        <v>0</v>
      </c>
      <c r="AT111" s="58">
        <f t="shared" si="263"/>
        <v>0</v>
      </c>
      <c r="AU111" s="58">
        <f t="shared" si="263"/>
        <v>0</v>
      </c>
      <c r="AV111" s="58">
        <f t="shared" si="263"/>
        <v>0</v>
      </c>
      <c r="AW111" s="58">
        <f t="shared" si="263"/>
        <v>0</v>
      </c>
      <c r="AX111" s="58">
        <f t="shared" si="263"/>
        <v>0</v>
      </c>
      <c r="AY111" s="58">
        <f t="shared" si="263"/>
        <v>0</v>
      </c>
      <c r="AZ111" s="58">
        <f t="shared" si="263"/>
        <v>0</v>
      </c>
      <c r="BA111" s="58">
        <f t="shared" si="263"/>
        <v>0</v>
      </c>
      <c r="BB111" s="58">
        <f t="shared" si="263"/>
        <v>0</v>
      </c>
      <c r="BC111" s="58">
        <f t="shared" si="263"/>
        <v>0</v>
      </c>
      <c r="BD111" s="58">
        <f t="shared" si="263"/>
        <v>0</v>
      </c>
      <c r="BE111" s="58">
        <f t="shared" si="263"/>
        <v>0</v>
      </c>
      <c r="BF111" s="58">
        <f t="shared" si="263"/>
        <v>0</v>
      </c>
      <c r="BG111" s="58">
        <f t="shared" si="263"/>
        <v>0</v>
      </c>
      <c r="BH111" s="58">
        <f t="shared" si="263"/>
        <v>0</v>
      </c>
      <c r="BI111" s="58">
        <f t="shared" si="263"/>
        <v>0</v>
      </c>
      <c r="BJ111" s="58">
        <f t="shared" si="263"/>
        <v>0</v>
      </c>
      <c r="BK111" s="58">
        <f t="shared" si="263"/>
        <v>0</v>
      </c>
      <c r="BL111" s="58">
        <f t="shared" si="263"/>
        <v>0</v>
      </c>
      <c r="BM111" s="58">
        <f t="shared" si="263"/>
        <v>0</v>
      </c>
      <c r="BN111" s="58">
        <f t="shared" ref="BN111:CW111" si="264">BN8*BN$107</f>
        <v>0</v>
      </c>
      <c r="BO111" s="58">
        <f t="shared" si="264"/>
        <v>0</v>
      </c>
      <c r="BP111" s="58">
        <f t="shared" si="264"/>
        <v>0</v>
      </c>
      <c r="BQ111" s="58">
        <f t="shared" si="264"/>
        <v>0</v>
      </c>
      <c r="BR111" s="58">
        <f t="shared" si="264"/>
        <v>0</v>
      </c>
      <c r="BS111" s="58">
        <f t="shared" si="264"/>
        <v>0</v>
      </c>
      <c r="BT111" s="58">
        <f t="shared" si="264"/>
        <v>0</v>
      </c>
      <c r="BU111" s="58">
        <f t="shared" si="264"/>
        <v>0</v>
      </c>
      <c r="BV111" s="58">
        <f t="shared" si="264"/>
        <v>0</v>
      </c>
      <c r="BW111" s="58">
        <f t="shared" si="264"/>
        <v>0</v>
      </c>
      <c r="BX111" s="58">
        <f t="shared" si="264"/>
        <v>0</v>
      </c>
      <c r="BY111" s="58">
        <f t="shared" si="264"/>
        <v>0</v>
      </c>
      <c r="BZ111" s="58">
        <f t="shared" si="264"/>
        <v>0</v>
      </c>
      <c r="CA111" s="58">
        <f t="shared" si="264"/>
        <v>0</v>
      </c>
      <c r="CB111" s="58">
        <f t="shared" si="264"/>
        <v>0</v>
      </c>
      <c r="CC111" s="58">
        <f t="shared" si="264"/>
        <v>0</v>
      </c>
      <c r="CD111" s="58">
        <f t="shared" si="264"/>
        <v>0</v>
      </c>
      <c r="CE111" s="58">
        <f t="shared" si="264"/>
        <v>0</v>
      </c>
      <c r="CF111" s="58">
        <f t="shared" si="264"/>
        <v>0</v>
      </c>
      <c r="CG111" s="58">
        <f t="shared" si="264"/>
        <v>0</v>
      </c>
      <c r="CH111" s="58">
        <f t="shared" si="264"/>
        <v>0</v>
      </c>
      <c r="CI111" s="58">
        <f t="shared" si="264"/>
        <v>0</v>
      </c>
      <c r="CJ111" s="58">
        <f t="shared" si="264"/>
        <v>0</v>
      </c>
      <c r="CK111" s="58">
        <f t="shared" si="264"/>
        <v>0</v>
      </c>
      <c r="CL111" s="58">
        <f t="shared" si="264"/>
        <v>0</v>
      </c>
      <c r="CM111" s="58">
        <f t="shared" si="264"/>
        <v>0</v>
      </c>
      <c r="CN111" s="58">
        <f t="shared" si="264"/>
        <v>0</v>
      </c>
      <c r="CO111" s="58">
        <f t="shared" si="264"/>
        <v>0</v>
      </c>
      <c r="CP111" s="58">
        <f t="shared" si="264"/>
        <v>0</v>
      </c>
      <c r="CQ111" s="58">
        <f t="shared" si="264"/>
        <v>0</v>
      </c>
      <c r="CR111" s="58">
        <f t="shared" si="264"/>
        <v>0</v>
      </c>
      <c r="CS111" s="58">
        <f t="shared" si="264"/>
        <v>0</v>
      </c>
      <c r="CT111" s="58">
        <f t="shared" si="264"/>
        <v>0</v>
      </c>
      <c r="CU111" s="58">
        <f t="shared" si="264"/>
        <v>0</v>
      </c>
      <c r="CV111" s="58">
        <f t="shared" si="264"/>
        <v>0</v>
      </c>
      <c r="CW111" s="58">
        <f t="shared" si="264"/>
        <v>0</v>
      </c>
      <c r="CX111" s="59"/>
      <c r="CY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c r="EO111" s="59"/>
      <c r="EP111" s="59"/>
      <c r="EQ111" s="59"/>
      <c r="ER111" s="59"/>
      <c r="ES111" s="59"/>
      <c r="ET111" s="59"/>
      <c r="EU111" s="59"/>
      <c r="EV111" s="59"/>
      <c r="EW111" s="59"/>
      <c r="EX111" s="59"/>
      <c r="EY111" s="59"/>
      <c r="EZ111" s="59"/>
      <c r="FA111" s="59"/>
      <c r="FB111" s="59"/>
      <c r="FC111" s="59"/>
      <c r="FD111" s="59"/>
      <c r="FE111" s="59"/>
      <c r="FF111" s="59"/>
      <c r="FG111" s="59"/>
      <c r="FH111" s="59"/>
      <c r="FI111" s="59"/>
      <c r="FJ111" s="59"/>
      <c r="FK111" s="59"/>
      <c r="FL111" s="59"/>
      <c r="FM111" s="59"/>
      <c r="FN111" s="59"/>
      <c r="FO111" s="59"/>
      <c r="FP111" s="59"/>
      <c r="FQ111" s="59"/>
      <c r="FR111" s="59"/>
      <c r="FS111" s="59"/>
      <c r="FT111" s="59"/>
      <c r="FU111" s="59"/>
      <c r="FV111" s="59"/>
      <c r="FW111" s="59"/>
      <c r="FX111" s="59"/>
      <c r="FY111" s="59"/>
      <c r="FZ111" s="59"/>
      <c r="GA111" s="59"/>
      <c r="GB111" s="59"/>
      <c r="GC111" s="59"/>
      <c r="GD111" s="59"/>
      <c r="GE111" s="59"/>
      <c r="GF111" s="59"/>
      <c r="GG111" s="59"/>
      <c r="GH111" s="59"/>
      <c r="GI111" s="59"/>
      <c r="GJ111" s="59"/>
      <c r="GK111" s="59"/>
      <c r="GL111" s="59"/>
      <c r="GM111" s="59"/>
      <c r="GN111" s="59"/>
      <c r="GO111" s="59"/>
      <c r="GP111" s="59"/>
      <c r="GQ111" s="59"/>
      <c r="GR111" s="59"/>
      <c r="GS111" s="59"/>
      <c r="GT111" s="59"/>
      <c r="GU111" s="59"/>
      <c r="GV111" s="59"/>
      <c r="GW111" s="59"/>
      <c r="GX111" s="69"/>
      <c r="GY111" s="69"/>
      <c r="GZ111" s="69"/>
      <c r="HA111" s="69"/>
      <c r="HB111" s="69"/>
    </row>
    <row r="112" spans="1:256" x14ac:dyDescent="0.2">
      <c r="A112" s="59"/>
      <c r="B112" s="58">
        <f t="shared" ref="B112:AG112" si="265">B9*B$107</f>
        <v>0</v>
      </c>
      <c r="C112" s="58">
        <f t="shared" si="265"/>
        <v>0</v>
      </c>
      <c r="D112" s="58">
        <f t="shared" si="265"/>
        <v>0</v>
      </c>
      <c r="E112" s="58">
        <f t="shared" si="265"/>
        <v>0</v>
      </c>
      <c r="F112" s="58">
        <f t="shared" si="265"/>
        <v>0</v>
      </c>
      <c r="G112" s="58">
        <f t="shared" si="265"/>
        <v>0</v>
      </c>
      <c r="H112" s="58">
        <f t="shared" si="265"/>
        <v>0</v>
      </c>
      <c r="I112" s="58">
        <f t="shared" si="265"/>
        <v>0</v>
      </c>
      <c r="J112" s="58">
        <f t="shared" si="265"/>
        <v>0</v>
      </c>
      <c r="K112" s="58">
        <f t="shared" si="265"/>
        <v>0</v>
      </c>
      <c r="L112" s="58">
        <f t="shared" si="265"/>
        <v>0</v>
      </c>
      <c r="M112" s="58">
        <f t="shared" si="265"/>
        <v>0</v>
      </c>
      <c r="N112" s="58">
        <f t="shared" si="265"/>
        <v>0</v>
      </c>
      <c r="O112" s="58">
        <f t="shared" si="265"/>
        <v>0</v>
      </c>
      <c r="P112" s="58">
        <f t="shared" si="265"/>
        <v>0</v>
      </c>
      <c r="Q112" s="58">
        <f t="shared" si="265"/>
        <v>0</v>
      </c>
      <c r="R112" s="58">
        <f t="shared" si="265"/>
        <v>0</v>
      </c>
      <c r="S112" s="58">
        <f t="shared" si="265"/>
        <v>0</v>
      </c>
      <c r="T112" s="58">
        <f t="shared" si="265"/>
        <v>0</v>
      </c>
      <c r="U112" s="58">
        <f t="shared" si="265"/>
        <v>0</v>
      </c>
      <c r="V112" s="58">
        <f t="shared" si="265"/>
        <v>0</v>
      </c>
      <c r="W112" s="58">
        <f t="shared" si="265"/>
        <v>0</v>
      </c>
      <c r="X112" s="58">
        <f t="shared" si="265"/>
        <v>0</v>
      </c>
      <c r="Y112" s="58">
        <f t="shared" si="265"/>
        <v>0</v>
      </c>
      <c r="Z112" s="58">
        <f t="shared" si="265"/>
        <v>0</v>
      </c>
      <c r="AA112" s="58">
        <f t="shared" si="265"/>
        <v>0</v>
      </c>
      <c r="AB112" s="58">
        <f t="shared" si="265"/>
        <v>0</v>
      </c>
      <c r="AC112" s="58">
        <f t="shared" si="265"/>
        <v>0</v>
      </c>
      <c r="AD112" s="58">
        <f t="shared" si="265"/>
        <v>0</v>
      </c>
      <c r="AE112" s="58">
        <f t="shared" si="265"/>
        <v>0</v>
      </c>
      <c r="AF112" s="58">
        <f t="shared" si="265"/>
        <v>0</v>
      </c>
      <c r="AG112" s="58">
        <f t="shared" si="265"/>
        <v>0</v>
      </c>
      <c r="AH112" s="58">
        <f t="shared" ref="AH112:BM112" si="266">AH9*AH$107</f>
        <v>0</v>
      </c>
      <c r="AI112" s="58">
        <f t="shared" si="266"/>
        <v>0</v>
      </c>
      <c r="AJ112" s="58">
        <f t="shared" si="266"/>
        <v>0</v>
      </c>
      <c r="AK112" s="58">
        <f t="shared" si="266"/>
        <v>0</v>
      </c>
      <c r="AL112" s="58">
        <f t="shared" si="266"/>
        <v>0</v>
      </c>
      <c r="AM112" s="58">
        <f t="shared" si="266"/>
        <v>0</v>
      </c>
      <c r="AN112" s="58">
        <f t="shared" si="266"/>
        <v>0</v>
      </c>
      <c r="AO112" s="58">
        <f t="shared" si="266"/>
        <v>0</v>
      </c>
      <c r="AP112" s="58">
        <f t="shared" si="266"/>
        <v>0</v>
      </c>
      <c r="AQ112" s="58">
        <f t="shared" si="266"/>
        <v>0</v>
      </c>
      <c r="AR112" s="58">
        <f t="shared" si="266"/>
        <v>0</v>
      </c>
      <c r="AS112" s="58">
        <f t="shared" si="266"/>
        <v>0</v>
      </c>
      <c r="AT112" s="58">
        <f t="shared" si="266"/>
        <v>0</v>
      </c>
      <c r="AU112" s="58">
        <f t="shared" si="266"/>
        <v>0</v>
      </c>
      <c r="AV112" s="58">
        <f t="shared" si="266"/>
        <v>0</v>
      </c>
      <c r="AW112" s="58">
        <f t="shared" si="266"/>
        <v>0</v>
      </c>
      <c r="AX112" s="58">
        <f t="shared" si="266"/>
        <v>0</v>
      </c>
      <c r="AY112" s="58">
        <f t="shared" si="266"/>
        <v>0</v>
      </c>
      <c r="AZ112" s="58">
        <f t="shared" si="266"/>
        <v>0</v>
      </c>
      <c r="BA112" s="58">
        <f t="shared" si="266"/>
        <v>0</v>
      </c>
      <c r="BB112" s="58">
        <f t="shared" si="266"/>
        <v>0</v>
      </c>
      <c r="BC112" s="58">
        <f t="shared" si="266"/>
        <v>0</v>
      </c>
      <c r="BD112" s="58">
        <f t="shared" si="266"/>
        <v>0</v>
      </c>
      <c r="BE112" s="58">
        <f t="shared" si="266"/>
        <v>0</v>
      </c>
      <c r="BF112" s="58">
        <f t="shared" si="266"/>
        <v>0</v>
      </c>
      <c r="BG112" s="58">
        <f t="shared" si="266"/>
        <v>0</v>
      </c>
      <c r="BH112" s="58">
        <f t="shared" si="266"/>
        <v>0</v>
      </c>
      <c r="BI112" s="58">
        <f t="shared" si="266"/>
        <v>0</v>
      </c>
      <c r="BJ112" s="58">
        <f t="shared" si="266"/>
        <v>0</v>
      </c>
      <c r="BK112" s="58">
        <f t="shared" si="266"/>
        <v>0</v>
      </c>
      <c r="BL112" s="58">
        <f t="shared" si="266"/>
        <v>0</v>
      </c>
      <c r="BM112" s="58">
        <f t="shared" si="266"/>
        <v>0</v>
      </c>
      <c r="BN112" s="58">
        <f t="shared" ref="BN112:CW112" si="267">BN9*BN$107</f>
        <v>0</v>
      </c>
      <c r="BO112" s="58">
        <f t="shared" si="267"/>
        <v>0</v>
      </c>
      <c r="BP112" s="58">
        <f t="shared" si="267"/>
        <v>0</v>
      </c>
      <c r="BQ112" s="58">
        <f t="shared" si="267"/>
        <v>0</v>
      </c>
      <c r="BR112" s="58">
        <f t="shared" si="267"/>
        <v>0</v>
      </c>
      <c r="BS112" s="58">
        <f t="shared" si="267"/>
        <v>0</v>
      </c>
      <c r="BT112" s="58">
        <f t="shared" si="267"/>
        <v>0</v>
      </c>
      <c r="BU112" s="58">
        <f t="shared" si="267"/>
        <v>0</v>
      </c>
      <c r="BV112" s="58">
        <f t="shared" si="267"/>
        <v>0</v>
      </c>
      <c r="BW112" s="58">
        <f t="shared" si="267"/>
        <v>0</v>
      </c>
      <c r="BX112" s="58">
        <f t="shared" si="267"/>
        <v>0</v>
      </c>
      <c r="BY112" s="58">
        <f t="shared" si="267"/>
        <v>0</v>
      </c>
      <c r="BZ112" s="58">
        <f t="shared" si="267"/>
        <v>0</v>
      </c>
      <c r="CA112" s="58">
        <f t="shared" si="267"/>
        <v>0</v>
      </c>
      <c r="CB112" s="58">
        <f t="shared" si="267"/>
        <v>0</v>
      </c>
      <c r="CC112" s="58">
        <f t="shared" si="267"/>
        <v>0</v>
      </c>
      <c r="CD112" s="58">
        <f t="shared" si="267"/>
        <v>0</v>
      </c>
      <c r="CE112" s="58">
        <f t="shared" si="267"/>
        <v>0</v>
      </c>
      <c r="CF112" s="58">
        <f t="shared" si="267"/>
        <v>0</v>
      </c>
      <c r="CG112" s="58">
        <f t="shared" si="267"/>
        <v>0</v>
      </c>
      <c r="CH112" s="58">
        <f t="shared" si="267"/>
        <v>0</v>
      </c>
      <c r="CI112" s="58">
        <f t="shared" si="267"/>
        <v>0</v>
      </c>
      <c r="CJ112" s="58">
        <f t="shared" si="267"/>
        <v>0</v>
      </c>
      <c r="CK112" s="58">
        <f t="shared" si="267"/>
        <v>0</v>
      </c>
      <c r="CL112" s="58">
        <f t="shared" si="267"/>
        <v>0</v>
      </c>
      <c r="CM112" s="58">
        <f t="shared" si="267"/>
        <v>0</v>
      </c>
      <c r="CN112" s="58">
        <f t="shared" si="267"/>
        <v>0</v>
      </c>
      <c r="CO112" s="58">
        <f t="shared" si="267"/>
        <v>0</v>
      </c>
      <c r="CP112" s="58">
        <f t="shared" si="267"/>
        <v>0</v>
      </c>
      <c r="CQ112" s="58">
        <f t="shared" si="267"/>
        <v>0</v>
      </c>
      <c r="CR112" s="58">
        <f t="shared" si="267"/>
        <v>0</v>
      </c>
      <c r="CS112" s="58">
        <f t="shared" si="267"/>
        <v>0</v>
      </c>
      <c r="CT112" s="58">
        <f t="shared" si="267"/>
        <v>0</v>
      </c>
      <c r="CU112" s="58">
        <f t="shared" si="267"/>
        <v>0</v>
      </c>
      <c r="CV112" s="58">
        <f t="shared" si="267"/>
        <v>0</v>
      </c>
      <c r="CW112" s="58">
        <f t="shared" si="267"/>
        <v>0</v>
      </c>
      <c r="CX112" s="59"/>
      <c r="CY112" s="59"/>
      <c r="DN112" s="59"/>
      <c r="DO112" s="59"/>
      <c r="DP112" s="59"/>
      <c r="DQ112" s="59"/>
      <c r="DR112" s="59"/>
      <c r="DS112" s="59"/>
      <c r="DT112" s="59"/>
      <c r="DU112" s="59"/>
      <c r="DV112" s="59"/>
      <c r="DW112" s="59"/>
      <c r="DX112" s="59"/>
      <c r="DY112" s="59"/>
      <c r="DZ112" s="59"/>
      <c r="EA112" s="59"/>
      <c r="EB112" s="59"/>
      <c r="EC112" s="59"/>
      <c r="ED112" s="59"/>
      <c r="EE112" s="59"/>
      <c r="EF112" s="59"/>
      <c r="EG112" s="59"/>
      <c r="EH112" s="59"/>
      <c r="EI112" s="59"/>
      <c r="EJ112" s="59"/>
      <c r="EK112" s="59"/>
      <c r="EL112" s="59"/>
      <c r="EM112" s="59"/>
      <c r="EN112" s="59"/>
      <c r="EO112" s="59"/>
      <c r="EP112" s="59"/>
      <c r="EQ112" s="59"/>
      <c r="ER112" s="59"/>
      <c r="ES112" s="59"/>
      <c r="ET112" s="59"/>
      <c r="EU112" s="59"/>
      <c r="EV112" s="59"/>
      <c r="EW112" s="59"/>
      <c r="EX112" s="59"/>
      <c r="EY112" s="59"/>
      <c r="EZ112" s="59"/>
      <c r="FA112" s="59"/>
      <c r="FB112" s="59"/>
      <c r="FC112" s="59"/>
      <c r="FD112" s="59"/>
      <c r="FE112" s="59"/>
      <c r="FF112" s="59"/>
      <c r="FG112" s="59"/>
      <c r="FH112" s="59"/>
      <c r="FI112" s="59"/>
      <c r="FJ112" s="59"/>
      <c r="FK112" s="59"/>
      <c r="FL112" s="59"/>
      <c r="FM112" s="59"/>
      <c r="FN112" s="59"/>
      <c r="FO112" s="59"/>
      <c r="FP112" s="59"/>
      <c r="FQ112" s="59"/>
      <c r="FR112" s="59"/>
      <c r="FS112" s="59"/>
      <c r="FT112" s="59"/>
      <c r="FU112" s="59"/>
      <c r="FV112" s="59"/>
      <c r="FW112" s="59"/>
      <c r="FX112" s="59"/>
      <c r="FY112" s="59"/>
      <c r="FZ112" s="59"/>
      <c r="GA112" s="59"/>
      <c r="GB112" s="59"/>
      <c r="GC112" s="59"/>
      <c r="GD112" s="59"/>
      <c r="GE112" s="59"/>
      <c r="GF112" s="59"/>
      <c r="GG112" s="59"/>
      <c r="GH112" s="59"/>
      <c r="GI112" s="59"/>
      <c r="GJ112" s="59"/>
      <c r="GK112" s="59"/>
      <c r="GL112" s="59"/>
      <c r="GM112" s="59"/>
      <c r="GN112" s="59"/>
      <c r="GO112" s="59"/>
      <c r="GP112" s="59"/>
      <c r="GQ112" s="59"/>
      <c r="GR112" s="59"/>
      <c r="GS112" s="59"/>
      <c r="GT112" s="59"/>
      <c r="GU112" s="59"/>
      <c r="GV112" s="59"/>
      <c r="GW112" s="59"/>
    </row>
    <row r="113" spans="1:205" x14ac:dyDescent="0.2">
      <c r="A113" s="59"/>
      <c r="B113" s="58">
        <f t="shared" ref="B113:AG113" si="268">B10*B$107</f>
        <v>0</v>
      </c>
      <c r="C113" s="58">
        <f t="shared" si="268"/>
        <v>0</v>
      </c>
      <c r="D113" s="58">
        <f t="shared" si="268"/>
        <v>0</v>
      </c>
      <c r="E113" s="58">
        <f t="shared" si="268"/>
        <v>0</v>
      </c>
      <c r="F113" s="58">
        <f t="shared" si="268"/>
        <v>0</v>
      </c>
      <c r="G113" s="58">
        <f t="shared" si="268"/>
        <v>0</v>
      </c>
      <c r="H113" s="58">
        <f t="shared" si="268"/>
        <v>0</v>
      </c>
      <c r="I113" s="58">
        <f t="shared" si="268"/>
        <v>0</v>
      </c>
      <c r="J113" s="58">
        <f t="shared" si="268"/>
        <v>0</v>
      </c>
      <c r="K113" s="58">
        <f t="shared" si="268"/>
        <v>0</v>
      </c>
      <c r="L113" s="58">
        <f t="shared" si="268"/>
        <v>0</v>
      </c>
      <c r="M113" s="58">
        <f t="shared" si="268"/>
        <v>0</v>
      </c>
      <c r="N113" s="58">
        <f t="shared" si="268"/>
        <v>0</v>
      </c>
      <c r="O113" s="58">
        <f t="shared" si="268"/>
        <v>0</v>
      </c>
      <c r="P113" s="58">
        <f t="shared" si="268"/>
        <v>0</v>
      </c>
      <c r="Q113" s="58">
        <f t="shared" si="268"/>
        <v>0</v>
      </c>
      <c r="R113" s="58">
        <f t="shared" si="268"/>
        <v>0</v>
      </c>
      <c r="S113" s="58">
        <f t="shared" si="268"/>
        <v>0</v>
      </c>
      <c r="T113" s="58">
        <f t="shared" si="268"/>
        <v>0</v>
      </c>
      <c r="U113" s="58">
        <f t="shared" si="268"/>
        <v>0</v>
      </c>
      <c r="V113" s="58">
        <f t="shared" si="268"/>
        <v>0</v>
      </c>
      <c r="W113" s="58">
        <f t="shared" si="268"/>
        <v>0</v>
      </c>
      <c r="X113" s="58">
        <f t="shared" si="268"/>
        <v>0</v>
      </c>
      <c r="Y113" s="58">
        <f t="shared" si="268"/>
        <v>0</v>
      </c>
      <c r="Z113" s="58">
        <f t="shared" si="268"/>
        <v>0</v>
      </c>
      <c r="AA113" s="58">
        <f t="shared" si="268"/>
        <v>0</v>
      </c>
      <c r="AB113" s="58">
        <f t="shared" si="268"/>
        <v>0</v>
      </c>
      <c r="AC113" s="58">
        <f t="shared" si="268"/>
        <v>0</v>
      </c>
      <c r="AD113" s="58">
        <f t="shared" si="268"/>
        <v>0</v>
      </c>
      <c r="AE113" s="58">
        <f t="shared" si="268"/>
        <v>0</v>
      </c>
      <c r="AF113" s="58">
        <f t="shared" si="268"/>
        <v>0</v>
      </c>
      <c r="AG113" s="58">
        <f t="shared" si="268"/>
        <v>0</v>
      </c>
      <c r="AH113" s="58">
        <f t="shared" ref="AH113:BM113" si="269">AH10*AH$107</f>
        <v>0</v>
      </c>
      <c r="AI113" s="58">
        <f t="shared" si="269"/>
        <v>0</v>
      </c>
      <c r="AJ113" s="58">
        <f t="shared" si="269"/>
        <v>0</v>
      </c>
      <c r="AK113" s="58">
        <f t="shared" si="269"/>
        <v>0</v>
      </c>
      <c r="AL113" s="58">
        <f t="shared" si="269"/>
        <v>0</v>
      </c>
      <c r="AM113" s="58">
        <f t="shared" si="269"/>
        <v>0</v>
      </c>
      <c r="AN113" s="58">
        <f t="shared" si="269"/>
        <v>0</v>
      </c>
      <c r="AO113" s="58">
        <f t="shared" si="269"/>
        <v>0</v>
      </c>
      <c r="AP113" s="58">
        <f t="shared" si="269"/>
        <v>0</v>
      </c>
      <c r="AQ113" s="58">
        <f t="shared" si="269"/>
        <v>0</v>
      </c>
      <c r="AR113" s="58">
        <f t="shared" si="269"/>
        <v>0</v>
      </c>
      <c r="AS113" s="58">
        <f t="shared" si="269"/>
        <v>0</v>
      </c>
      <c r="AT113" s="58">
        <f t="shared" si="269"/>
        <v>0</v>
      </c>
      <c r="AU113" s="58">
        <f t="shared" si="269"/>
        <v>0</v>
      </c>
      <c r="AV113" s="58">
        <f t="shared" si="269"/>
        <v>0</v>
      </c>
      <c r="AW113" s="58">
        <f t="shared" si="269"/>
        <v>0</v>
      </c>
      <c r="AX113" s="58">
        <f t="shared" si="269"/>
        <v>0</v>
      </c>
      <c r="AY113" s="58">
        <f t="shared" si="269"/>
        <v>0</v>
      </c>
      <c r="AZ113" s="58">
        <f t="shared" si="269"/>
        <v>0</v>
      </c>
      <c r="BA113" s="58">
        <f t="shared" si="269"/>
        <v>0</v>
      </c>
      <c r="BB113" s="58">
        <f t="shared" si="269"/>
        <v>0</v>
      </c>
      <c r="BC113" s="58">
        <f t="shared" si="269"/>
        <v>0</v>
      </c>
      <c r="BD113" s="58">
        <f t="shared" si="269"/>
        <v>0</v>
      </c>
      <c r="BE113" s="58">
        <f t="shared" si="269"/>
        <v>0</v>
      </c>
      <c r="BF113" s="58">
        <f t="shared" si="269"/>
        <v>0</v>
      </c>
      <c r="BG113" s="58">
        <f t="shared" si="269"/>
        <v>0</v>
      </c>
      <c r="BH113" s="58">
        <f t="shared" si="269"/>
        <v>0</v>
      </c>
      <c r="BI113" s="58">
        <f t="shared" si="269"/>
        <v>0</v>
      </c>
      <c r="BJ113" s="58">
        <f t="shared" si="269"/>
        <v>0</v>
      </c>
      <c r="BK113" s="58">
        <f t="shared" si="269"/>
        <v>0</v>
      </c>
      <c r="BL113" s="58">
        <f t="shared" si="269"/>
        <v>0</v>
      </c>
      <c r="BM113" s="58">
        <f t="shared" si="269"/>
        <v>0</v>
      </c>
      <c r="BN113" s="58">
        <f t="shared" ref="BN113:CW113" si="270">BN10*BN$107</f>
        <v>0</v>
      </c>
      <c r="BO113" s="58">
        <f t="shared" si="270"/>
        <v>0</v>
      </c>
      <c r="BP113" s="58">
        <f t="shared" si="270"/>
        <v>0</v>
      </c>
      <c r="BQ113" s="58">
        <f t="shared" si="270"/>
        <v>0</v>
      </c>
      <c r="BR113" s="58">
        <f t="shared" si="270"/>
        <v>0</v>
      </c>
      <c r="BS113" s="58">
        <f t="shared" si="270"/>
        <v>0</v>
      </c>
      <c r="BT113" s="58">
        <f t="shared" si="270"/>
        <v>0</v>
      </c>
      <c r="BU113" s="58">
        <f t="shared" si="270"/>
        <v>0</v>
      </c>
      <c r="BV113" s="58">
        <f t="shared" si="270"/>
        <v>0</v>
      </c>
      <c r="BW113" s="58">
        <f t="shared" si="270"/>
        <v>0</v>
      </c>
      <c r="BX113" s="58">
        <f t="shared" si="270"/>
        <v>0</v>
      </c>
      <c r="BY113" s="58">
        <f t="shared" si="270"/>
        <v>0</v>
      </c>
      <c r="BZ113" s="58">
        <f t="shared" si="270"/>
        <v>0</v>
      </c>
      <c r="CA113" s="58">
        <f t="shared" si="270"/>
        <v>0</v>
      </c>
      <c r="CB113" s="58">
        <f t="shared" si="270"/>
        <v>0</v>
      </c>
      <c r="CC113" s="58">
        <f t="shared" si="270"/>
        <v>0</v>
      </c>
      <c r="CD113" s="58">
        <f t="shared" si="270"/>
        <v>0</v>
      </c>
      <c r="CE113" s="58">
        <f t="shared" si="270"/>
        <v>0</v>
      </c>
      <c r="CF113" s="58">
        <f t="shared" si="270"/>
        <v>0</v>
      </c>
      <c r="CG113" s="58">
        <f t="shared" si="270"/>
        <v>0</v>
      </c>
      <c r="CH113" s="58">
        <f t="shared" si="270"/>
        <v>0</v>
      </c>
      <c r="CI113" s="58">
        <f t="shared" si="270"/>
        <v>0</v>
      </c>
      <c r="CJ113" s="58">
        <f t="shared" si="270"/>
        <v>0</v>
      </c>
      <c r="CK113" s="58">
        <f t="shared" si="270"/>
        <v>0</v>
      </c>
      <c r="CL113" s="58">
        <f t="shared" si="270"/>
        <v>0</v>
      </c>
      <c r="CM113" s="58">
        <f t="shared" si="270"/>
        <v>0</v>
      </c>
      <c r="CN113" s="58">
        <f t="shared" si="270"/>
        <v>0</v>
      </c>
      <c r="CO113" s="58">
        <f t="shared" si="270"/>
        <v>0</v>
      </c>
      <c r="CP113" s="58">
        <f t="shared" si="270"/>
        <v>0</v>
      </c>
      <c r="CQ113" s="58">
        <f t="shared" si="270"/>
        <v>0</v>
      </c>
      <c r="CR113" s="58">
        <f t="shared" si="270"/>
        <v>0</v>
      </c>
      <c r="CS113" s="58">
        <f t="shared" si="270"/>
        <v>0</v>
      </c>
      <c r="CT113" s="58">
        <f t="shared" si="270"/>
        <v>0</v>
      </c>
      <c r="CU113" s="58">
        <f t="shared" si="270"/>
        <v>0</v>
      </c>
      <c r="CV113" s="58">
        <f t="shared" si="270"/>
        <v>0</v>
      </c>
      <c r="CW113" s="58">
        <f t="shared" si="270"/>
        <v>0</v>
      </c>
      <c r="CX113" s="59"/>
      <c r="CY113" s="59"/>
      <c r="DN113" s="59"/>
      <c r="DO113" s="59"/>
      <c r="DP113" s="59"/>
      <c r="DQ113" s="59"/>
      <c r="DR113" s="59"/>
      <c r="DS113" s="59"/>
      <c r="DT113" s="59"/>
      <c r="DU113" s="59"/>
      <c r="DV113" s="59"/>
      <c r="DW113" s="59"/>
      <c r="DX113" s="59"/>
      <c r="DY113" s="59"/>
      <c r="DZ113" s="59"/>
      <c r="EA113" s="59"/>
      <c r="EB113" s="59"/>
      <c r="EC113" s="59"/>
      <c r="ED113" s="59"/>
      <c r="EE113" s="59"/>
      <c r="EF113" s="59"/>
      <c r="EG113" s="59"/>
      <c r="EH113" s="59"/>
      <c r="EI113" s="59"/>
      <c r="EJ113" s="59"/>
      <c r="EK113" s="59"/>
      <c r="EL113" s="59"/>
      <c r="EM113" s="59"/>
      <c r="EN113" s="59"/>
      <c r="EO113" s="59"/>
      <c r="EP113" s="59"/>
      <c r="EQ113" s="59"/>
      <c r="ER113" s="59"/>
      <c r="ES113" s="59"/>
      <c r="ET113" s="59"/>
      <c r="EU113" s="59"/>
      <c r="EV113" s="59"/>
      <c r="EW113" s="59"/>
      <c r="EX113" s="59"/>
      <c r="EY113" s="59"/>
      <c r="EZ113" s="59"/>
      <c r="FA113" s="59"/>
      <c r="FB113" s="59"/>
      <c r="FC113" s="59"/>
      <c r="FD113" s="59"/>
      <c r="FE113" s="59"/>
      <c r="FF113" s="59"/>
      <c r="FG113" s="59"/>
      <c r="FH113" s="59"/>
      <c r="FI113" s="59"/>
      <c r="FJ113" s="59"/>
      <c r="FK113" s="59"/>
      <c r="FL113" s="59"/>
      <c r="FM113" s="59"/>
      <c r="FN113" s="59"/>
      <c r="FO113" s="59"/>
      <c r="FP113" s="59"/>
      <c r="FQ113" s="59"/>
      <c r="FR113" s="59"/>
      <c r="FS113" s="59"/>
      <c r="FT113" s="59"/>
      <c r="FU113" s="59"/>
      <c r="FV113" s="59"/>
      <c r="FW113" s="59"/>
      <c r="FX113" s="59"/>
      <c r="FY113" s="59"/>
      <c r="FZ113" s="59"/>
      <c r="GA113" s="59"/>
      <c r="GB113" s="59"/>
      <c r="GC113" s="59"/>
      <c r="GD113" s="59"/>
      <c r="GE113" s="59"/>
      <c r="GF113" s="59"/>
      <c r="GG113" s="59"/>
      <c r="GH113" s="59"/>
      <c r="GI113" s="59"/>
      <c r="GJ113" s="59"/>
      <c r="GK113" s="59"/>
      <c r="GL113" s="59"/>
      <c r="GM113" s="59"/>
      <c r="GN113" s="59"/>
      <c r="GO113" s="59"/>
      <c r="GP113" s="59"/>
      <c r="GQ113" s="59"/>
      <c r="GR113" s="59"/>
      <c r="GS113" s="59"/>
      <c r="GT113" s="59"/>
      <c r="GU113" s="59"/>
      <c r="GV113" s="59"/>
      <c r="GW113" s="59"/>
    </row>
    <row r="114" spans="1:205" x14ac:dyDescent="0.2">
      <c r="A114" s="59"/>
      <c r="B114" s="58">
        <f t="shared" ref="B114:AG114" si="271">B11*B$107</f>
        <v>0</v>
      </c>
      <c r="C114" s="58">
        <f t="shared" si="271"/>
        <v>0</v>
      </c>
      <c r="D114" s="58">
        <f t="shared" si="271"/>
        <v>0</v>
      </c>
      <c r="E114" s="58">
        <f t="shared" si="271"/>
        <v>0</v>
      </c>
      <c r="F114" s="58">
        <f t="shared" si="271"/>
        <v>0</v>
      </c>
      <c r="G114" s="58">
        <f t="shared" si="271"/>
        <v>0</v>
      </c>
      <c r="H114" s="58">
        <f t="shared" si="271"/>
        <v>0</v>
      </c>
      <c r="I114" s="58">
        <f t="shared" si="271"/>
        <v>0</v>
      </c>
      <c r="J114" s="58">
        <f t="shared" si="271"/>
        <v>0</v>
      </c>
      <c r="K114" s="58">
        <f t="shared" si="271"/>
        <v>0</v>
      </c>
      <c r="L114" s="58">
        <f t="shared" si="271"/>
        <v>0</v>
      </c>
      <c r="M114" s="58">
        <f t="shared" si="271"/>
        <v>0</v>
      </c>
      <c r="N114" s="58">
        <f t="shared" si="271"/>
        <v>0</v>
      </c>
      <c r="O114" s="58">
        <f t="shared" si="271"/>
        <v>0</v>
      </c>
      <c r="P114" s="58">
        <f t="shared" si="271"/>
        <v>0</v>
      </c>
      <c r="Q114" s="58">
        <f t="shared" si="271"/>
        <v>0</v>
      </c>
      <c r="R114" s="58">
        <f t="shared" si="271"/>
        <v>0</v>
      </c>
      <c r="S114" s="58">
        <f t="shared" si="271"/>
        <v>0</v>
      </c>
      <c r="T114" s="58">
        <f t="shared" si="271"/>
        <v>0</v>
      </c>
      <c r="U114" s="58">
        <f t="shared" si="271"/>
        <v>0</v>
      </c>
      <c r="V114" s="58">
        <f t="shared" si="271"/>
        <v>0</v>
      </c>
      <c r="W114" s="58">
        <f t="shared" si="271"/>
        <v>0</v>
      </c>
      <c r="X114" s="58">
        <f t="shared" si="271"/>
        <v>0</v>
      </c>
      <c r="Y114" s="58">
        <f t="shared" si="271"/>
        <v>0</v>
      </c>
      <c r="Z114" s="58">
        <f t="shared" si="271"/>
        <v>0</v>
      </c>
      <c r="AA114" s="58">
        <f t="shared" si="271"/>
        <v>0</v>
      </c>
      <c r="AB114" s="58">
        <f t="shared" si="271"/>
        <v>0</v>
      </c>
      <c r="AC114" s="58">
        <f t="shared" si="271"/>
        <v>0</v>
      </c>
      <c r="AD114" s="58">
        <f t="shared" si="271"/>
        <v>0</v>
      </c>
      <c r="AE114" s="58">
        <f t="shared" si="271"/>
        <v>0</v>
      </c>
      <c r="AF114" s="58">
        <f t="shared" si="271"/>
        <v>0</v>
      </c>
      <c r="AG114" s="58">
        <f t="shared" si="271"/>
        <v>0</v>
      </c>
      <c r="AH114" s="58">
        <f t="shared" ref="AH114:BM114" si="272">AH11*AH$107</f>
        <v>0</v>
      </c>
      <c r="AI114" s="58">
        <f t="shared" si="272"/>
        <v>0</v>
      </c>
      <c r="AJ114" s="58">
        <f t="shared" si="272"/>
        <v>0</v>
      </c>
      <c r="AK114" s="58">
        <f t="shared" si="272"/>
        <v>0</v>
      </c>
      <c r="AL114" s="58">
        <f t="shared" si="272"/>
        <v>0</v>
      </c>
      <c r="AM114" s="58">
        <f t="shared" si="272"/>
        <v>0</v>
      </c>
      <c r="AN114" s="58">
        <f t="shared" si="272"/>
        <v>0</v>
      </c>
      <c r="AO114" s="58">
        <f t="shared" si="272"/>
        <v>0</v>
      </c>
      <c r="AP114" s="58">
        <f t="shared" si="272"/>
        <v>0</v>
      </c>
      <c r="AQ114" s="58">
        <f t="shared" si="272"/>
        <v>0</v>
      </c>
      <c r="AR114" s="58">
        <f t="shared" si="272"/>
        <v>0</v>
      </c>
      <c r="AS114" s="58">
        <f t="shared" si="272"/>
        <v>0</v>
      </c>
      <c r="AT114" s="58">
        <f t="shared" si="272"/>
        <v>0</v>
      </c>
      <c r="AU114" s="58">
        <f t="shared" si="272"/>
        <v>0</v>
      </c>
      <c r="AV114" s="58">
        <f t="shared" si="272"/>
        <v>0</v>
      </c>
      <c r="AW114" s="58">
        <f t="shared" si="272"/>
        <v>0</v>
      </c>
      <c r="AX114" s="58">
        <f t="shared" si="272"/>
        <v>0</v>
      </c>
      <c r="AY114" s="58">
        <f t="shared" si="272"/>
        <v>0</v>
      </c>
      <c r="AZ114" s="58">
        <f t="shared" si="272"/>
        <v>0</v>
      </c>
      <c r="BA114" s="58">
        <f t="shared" si="272"/>
        <v>0</v>
      </c>
      <c r="BB114" s="58">
        <f t="shared" si="272"/>
        <v>0</v>
      </c>
      <c r="BC114" s="58">
        <f t="shared" si="272"/>
        <v>0</v>
      </c>
      <c r="BD114" s="58">
        <f t="shared" si="272"/>
        <v>0</v>
      </c>
      <c r="BE114" s="58">
        <f t="shared" si="272"/>
        <v>0</v>
      </c>
      <c r="BF114" s="58">
        <f t="shared" si="272"/>
        <v>0</v>
      </c>
      <c r="BG114" s="58">
        <f t="shared" si="272"/>
        <v>0</v>
      </c>
      <c r="BH114" s="58">
        <f t="shared" si="272"/>
        <v>0</v>
      </c>
      <c r="BI114" s="58">
        <f t="shared" si="272"/>
        <v>0</v>
      </c>
      <c r="BJ114" s="58">
        <f t="shared" si="272"/>
        <v>0</v>
      </c>
      <c r="BK114" s="58">
        <f t="shared" si="272"/>
        <v>0</v>
      </c>
      <c r="BL114" s="58">
        <f t="shared" si="272"/>
        <v>0</v>
      </c>
      <c r="BM114" s="58">
        <f t="shared" si="272"/>
        <v>0</v>
      </c>
      <c r="BN114" s="58">
        <f t="shared" ref="BN114:CW114" si="273">BN11*BN$107</f>
        <v>0</v>
      </c>
      <c r="BO114" s="58">
        <f t="shared" si="273"/>
        <v>0</v>
      </c>
      <c r="BP114" s="58">
        <f t="shared" si="273"/>
        <v>0</v>
      </c>
      <c r="BQ114" s="58">
        <f t="shared" si="273"/>
        <v>0</v>
      </c>
      <c r="BR114" s="58">
        <f t="shared" si="273"/>
        <v>0</v>
      </c>
      <c r="BS114" s="58">
        <f t="shared" si="273"/>
        <v>0</v>
      </c>
      <c r="BT114" s="58">
        <f t="shared" si="273"/>
        <v>0</v>
      </c>
      <c r="BU114" s="58">
        <f t="shared" si="273"/>
        <v>0</v>
      </c>
      <c r="BV114" s="58">
        <f t="shared" si="273"/>
        <v>0</v>
      </c>
      <c r="BW114" s="58">
        <f t="shared" si="273"/>
        <v>0</v>
      </c>
      <c r="BX114" s="58">
        <f t="shared" si="273"/>
        <v>0</v>
      </c>
      <c r="BY114" s="58">
        <f t="shared" si="273"/>
        <v>0</v>
      </c>
      <c r="BZ114" s="58">
        <f t="shared" si="273"/>
        <v>0</v>
      </c>
      <c r="CA114" s="58">
        <f t="shared" si="273"/>
        <v>0</v>
      </c>
      <c r="CB114" s="58">
        <f t="shared" si="273"/>
        <v>0</v>
      </c>
      <c r="CC114" s="58">
        <f t="shared" si="273"/>
        <v>0</v>
      </c>
      <c r="CD114" s="58">
        <f t="shared" si="273"/>
        <v>0</v>
      </c>
      <c r="CE114" s="58">
        <f t="shared" si="273"/>
        <v>0</v>
      </c>
      <c r="CF114" s="58">
        <f t="shared" si="273"/>
        <v>0</v>
      </c>
      <c r="CG114" s="58">
        <f t="shared" si="273"/>
        <v>0</v>
      </c>
      <c r="CH114" s="58">
        <f t="shared" si="273"/>
        <v>0</v>
      </c>
      <c r="CI114" s="58">
        <f t="shared" si="273"/>
        <v>0</v>
      </c>
      <c r="CJ114" s="58">
        <f t="shared" si="273"/>
        <v>0</v>
      </c>
      <c r="CK114" s="58">
        <f t="shared" si="273"/>
        <v>0</v>
      </c>
      <c r="CL114" s="58">
        <f t="shared" si="273"/>
        <v>0</v>
      </c>
      <c r="CM114" s="58">
        <f t="shared" si="273"/>
        <v>0</v>
      </c>
      <c r="CN114" s="58">
        <f t="shared" si="273"/>
        <v>0</v>
      </c>
      <c r="CO114" s="58">
        <f t="shared" si="273"/>
        <v>0</v>
      </c>
      <c r="CP114" s="58">
        <f t="shared" si="273"/>
        <v>0</v>
      </c>
      <c r="CQ114" s="58">
        <f t="shared" si="273"/>
        <v>0</v>
      </c>
      <c r="CR114" s="58">
        <f t="shared" si="273"/>
        <v>0</v>
      </c>
      <c r="CS114" s="58">
        <f t="shared" si="273"/>
        <v>0</v>
      </c>
      <c r="CT114" s="58">
        <f t="shared" si="273"/>
        <v>0</v>
      </c>
      <c r="CU114" s="58">
        <f t="shared" si="273"/>
        <v>0</v>
      </c>
      <c r="CV114" s="58">
        <f t="shared" si="273"/>
        <v>0</v>
      </c>
      <c r="CW114" s="58">
        <f t="shared" si="273"/>
        <v>0</v>
      </c>
      <c r="CX114" s="59"/>
      <c r="CY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c r="EO114" s="59"/>
      <c r="EP114" s="59"/>
      <c r="EQ114" s="59"/>
      <c r="ER114" s="59"/>
      <c r="ES114" s="59"/>
      <c r="ET114" s="59"/>
      <c r="EU114" s="59"/>
      <c r="EV114" s="59"/>
      <c r="EW114" s="59"/>
      <c r="EX114" s="59"/>
      <c r="EY114" s="59"/>
      <c r="EZ114" s="59"/>
      <c r="FA114" s="59"/>
      <c r="FB114" s="59"/>
      <c r="FC114" s="59"/>
      <c r="FD114" s="59"/>
      <c r="FE114" s="59"/>
      <c r="FF114" s="59"/>
      <c r="FG114" s="59"/>
      <c r="FH114" s="59"/>
      <c r="FI114" s="59"/>
      <c r="FJ114" s="59"/>
      <c r="FK114" s="59"/>
      <c r="FL114" s="59"/>
      <c r="FM114" s="59"/>
      <c r="FN114" s="59"/>
      <c r="FO114" s="59"/>
      <c r="FP114" s="59"/>
      <c r="FQ114" s="59"/>
      <c r="FR114" s="59"/>
      <c r="FS114" s="59"/>
      <c r="FT114" s="59"/>
      <c r="FU114" s="59"/>
      <c r="FV114" s="59"/>
      <c r="FW114" s="59"/>
      <c r="FX114" s="59"/>
      <c r="FY114" s="59"/>
      <c r="FZ114" s="59"/>
      <c r="GA114" s="59"/>
      <c r="GB114" s="59"/>
      <c r="GC114" s="59"/>
      <c r="GD114" s="59"/>
      <c r="GE114" s="59"/>
      <c r="GF114" s="59"/>
      <c r="GG114" s="59"/>
      <c r="GH114" s="59"/>
      <c r="GI114" s="59"/>
      <c r="GJ114" s="59"/>
      <c r="GK114" s="59"/>
      <c r="GL114" s="59"/>
      <c r="GM114" s="59"/>
      <c r="GN114" s="59"/>
      <c r="GO114" s="59"/>
      <c r="GP114" s="59"/>
      <c r="GQ114" s="59"/>
      <c r="GR114" s="59"/>
      <c r="GS114" s="59"/>
      <c r="GT114" s="59"/>
      <c r="GU114" s="59"/>
      <c r="GV114" s="59"/>
      <c r="GW114" s="59"/>
    </row>
    <row r="115" spans="1:205" x14ac:dyDescent="0.2">
      <c r="A115" s="59"/>
      <c r="B115" s="58">
        <f t="shared" ref="B115:AG115" si="274">B12*B$107</f>
        <v>86.7</v>
      </c>
      <c r="C115" s="58">
        <f t="shared" si="274"/>
        <v>83.768115942028999</v>
      </c>
      <c r="D115" s="58">
        <f t="shared" si="274"/>
        <v>80.935377721767154</v>
      </c>
      <c r="E115" s="58">
        <f t="shared" si="274"/>
        <v>78.198432581417549</v>
      </c>
      <c r="F115" s="58">
        <f t="shared" si="274"/>
        <v>75.554041141466229</v>
      </c>
      <c r="G115" s="58">
        <f t="shared" si="274"/>
        <v>72.999073566634053</v>
      </c>
      <c r="H115" s="58">
        <f t="shared" si="274"/>
        <v>70.530505861482169</v>
      </c>
      <c r="I115" s="58">
        <f t="shared" si="274"/>
        <v>68.14541629128712</v>
      </c>
      <c r="J115" s="58">
        <f t="shared" si="274"/>
        <v>65.840981923948931</v>
      </c>
      <c r="K115" s="58">
        <f t="shared" si="274"/>
        <v>63.61447528883955</v>
      </c>
      <c r="L115" s="58">
        <f t="shared" si="274"/>
        <v>61.463261148637251</v>
      </c>
      <c r="M115" s="58">
        <f t="shared" si="274"/>
        <v>0</v>
      </c>
      <c r="N115" s="58">
        <f t="shared" si="274"/>
        <v>0</v>
      </c>
      <c r="O115" s="58">
        <f t="shared" si="274"/>
        <v>0</v>
      </c>
      <c r="P115" s="58">
        <f t="shared" si="274"/>
        <v>0</v>
      </c>
      <c r="Q115" s="58">
        <f t="shared" si="274"/>
        <v>0</v>
      </c>
      <c r="R115" s="58">
        <f t="shared" si="274"/>
        <v>0</v>
      </c>
      <c r="S115" s="58">
        <f t="shared" si="274"/>
        <v>0</v>
      </c>
      <c r="T115" s="58">
        <f t="shared" si="274"/>
        <v>0</v>
      </c>
      <c r="U115" s="58">
        <f t="shared" si="274"/>
        <v>0</v>
      </c>
      <c r="V115" s="58">
        <f t="shared" si="274"/>
        <v>0</v>
      </c>
      <c r="W115" s="58">
        <f t="shared" si="274"/>
        <v>0</v>
      </c>
      <c r="X115" s="58">
        <f t="shared" si="274"/>
        <v>0</v>
      </c>
      <c r="Y115" s="58">
        <f t="shared" si="274"/>
        <v>0</v>
      </c>
      <c r="Z115" s="58">
        <f t="shared" si="274"/>
        <v>0</v>
      </c>
      <c r="AA115" s="58">
        <f t="shared" si="274"/>
        <v>0</v>
      </c>
      <c r="AB115" s="58">
        <f t="shared" si="274"/>
        <v>0</v>
      </c>
      <c r="AC115" s="58">
        <f t="shared" si="274"/>
        <v>0</v>
      </c>
      <c r="AD115" s="58">
        <f t="shared" si="274"/>
        <v>0</v>
      </c>
      <c r="AE115" s="58">
        <f t="shared" si="274"/>
        <v>0</v>
      </c>
      <c r="AF115" s="58">
        <f t="shared" si="274"/>
        <v>0</v>
      </c>
      <c r="AG115" s="58">
        <f t="shared" si="274"/>
        <v>0</v>
      </c>
      <c r="AH115" s="58">
        <f t="shared" ref="AH115:BM115" si="275">AH12*AH$107</f>
        <v>0</v>
      </c>
      <c r="AI115" s="58">
        <f t="shared" si="275"/>
        <v>0</v>
      </c>
      <c r="AJ115" s="58">
        <f t="shared" si="275"/>
        <v>0</v>
      </c>
      <c r="AK115" s="58">
        <f t="shared" si="275"/>
        <v>0</v>
      </c>
      <c r="AL115" s="58">
        <f t="shared" si="275"/>
        <v>0</v>
      </c>
      <c r="AM115" s="58">
        <f t="shared" si="275"/>
        <v>0</v>
      </c>
      <c r="AN115" s="58">
        <f t="shared" si="275"/>
        <v>0</v>
      </c>
      <c r="AO115" s="58">
        <f t="shared" si="275"/>
        <v>0</v>
      </c>
      <c r="AP115" s="58">
        <f t="shared" si="275"/>
        <v>0</v>
      </c>
      <c r="AQ115" s="58">
        <f t="shared" si="275"/>
        <v>0</v>
      </c>
      <c r="AR115" s="58">
        <f t="shared" si="275"/>
        <v>0</v>
      </c>
      <c r="AS115" s="58">
        <f t="shared" si="275"/>
        <v>0</v>
      </c>
      <c r="AT115" s="58">
        <f t="shared" si="275"/>
        <v>0</v>
      </c>
      <c r="AU115" s="58">
        <f t="shared" si="275"/>
        <v>0</v>
      </c>
      <c r="AV115" s="58">
        <f t="shared" si="275"/>
        <v>0</v>
      </c>
      <c r="AW115" s="58">
        <f t="shared" si="275"/>
        <v>0</v>
      </c>
      <c r="AX115" s="58">
        <f t="shared" si="275"/>
        <v>0</v>
      </c>
      <c r="AY115" s="58">
        <f t="shared" si="275"/>
        <v>0</v>
      </c>
      <c r="AZ115" s="58">
        <f t="shared" si="275"/>
        <v>0</v>
      </c>
      <c r="BA115" s="58">
        <f t="shared" si="275"/>
        <v>0</v>
      </c>
      <c r="BB115" s="58">
        <f t="shared" si="275"/>
        <v>0</v>
      </c>
      <c r="BC115" s="58">
        <f t="shared" si="275"/>
        <v>0</v>
      </c>
      <c r="BD115" s="58">
        <f t="shared" si="275"/>
        <v>0</v>
      </c>
      <c r="BE115" s="58">
        <f t="shared" si="275"/>
        <v>0</v>
      </c>
      <c r="BF115" s="58">
        <f t="shared" si="275"/>
        <v>0</v>
      </c>
      <c r="BG115" s="58">
        <f t="shared" si="275"/>
        <v>0</v>
      </c>
      <c r="BH115" s="58">
        <f t="shared" si="275"/>
        <v>0</v>
      </c>
      <c r="BI115" s="58">
        <f t="shared" si="275"/>
        <v>0</v>
      </c>
      <c r="BJ115" s="58">
        <f t="shared" si="275"/>
        <v>0</v>
      </c>
      <c r="BK115" s="58">
        <f t="shared" si="275"/>
        <v>0</v>
      </c>
      <c r="BL115" s="58">
        <f t="shared" si="275"/>
        <v>0</v>
      </c>
      <c r="BM115" s="58">
        <f t="shared" si="275"/>
        <v>0</v>
      </c>
      <c r="BN115" s="58">
        <f t="shared" ref="BN115:CW115" si="276">BN12*BN$107</f>
        <v>0</v>
      </c>
      <c r="BO115" s="58">
        <f t="shared" si="276"/>
        <v>0</v>
      </c>
      <c r="BP115" s="58">
        <f t="shared" si="276"/>
        <v>0</v>
      </c>
      <c r="BQ115" s="58">
        <f t="shared" si="276"/>
        <v>0</v>
      </c>
      <c r="BR115" s="58">
        <f t="shared" si="276"/>
        <v>0</v>
      </c>
      <c r="BS115" s="58">
        <f t="shared" si="276"/>
        <v>0</v>
      </c>
      <c r="BT115" s="58">
        <f t="shared" si="276"/>
        <v>0</v>
      </c>
      <c r="BU115" s="58">
        <f t="shared" si="276"/>
        <v>0</v>
      </c>
      <c r="BV115" s="58">
        <f t="shared" si="276"/>
        <v>0</v>
      </c>
      <c r="BW115" s="58">
        <f t="shared" si="276"/>
        <v>0</v>
      </c>
      <c r="BX115" s="58">
        <f t="shared" si="276"/>
        <v>0</v>
      </c>
      <c r="BY115" s="58">
        <f t="shared" si="276"/>
        <v>0</v>
      </c>
      <c r="BZ115" s="58">
        <f t="shared" si="276"/>
        <v>0</v>
      </c>
      <c r="CA115" s="58">
        <f t="shared" si="276"/>
        <v>0</v>
      </c>
      <c r="CB115" s="58">
        <f t="shared" si="276"/>
        <v>0</v>
      </c>
      <c r="CC115" s="58">
        <f t="shared" si="276"/>
        <v>0</v>
      </c>
      <c r="CD115" s="58">
        <f t="shared" si="276"/>
        <v>0</v>
      </c>
      <c r="CE115" s="58">
        <f t="shared" si="276"/>
        <v>0</v>
      </c>
      <c r="CF115" s="58">
        <f t="shared" si="276"/>
        <v>0</v>
      </c>
      <c r="CG115" s="58">
        <f t="shared" si="276"/>
        <v>0</v>
      </c>
      <c r="CH115" s="58">
        <f t="shared" si="276"/>
        <v>0</v>
      </c>
      <c r="CI115" s="58">
        <f t="shared" si="276"/>
        <v>0</v>
      </c>
      <c r="CJ115" s="58">
        <f t="shared" si="276"/>
        <v>0</v>
      </c>
      <c r="CK115" s="58">
        <f t="shared" si="276"/>
        <v>0</v>
      </c>
      <c r="CL115" s="58">
        <f t="shared" si="276"/>
        <v>0</v>
      </c>
      <c r="CM115" s="58">
        <f t="shared" si="276"/>
        <v>0</v>
      </c>
      <c r="CN115" s="58">
        <f t="shared" si="276"/>
        <v>0</v>
      </c>
      <c r="CO115" s="58">
        <f t="shared" si="276"/>
        <v>0</v>
      </c>
      <c r="CP115" s="58">
        <f t="shared" si="276"/>
        <v>0</v>
      </c>
      <c r="CQ115" s="58">
        <f t="shared" si="276"/>
        <v>0</v>
      </c>
      <c r="CR115" s="58">
        <f t="shared" si="276"/>
        <v>0</v>
      </c>
      <c r="CS115" s="58">
        <f t="shared" si="276"/>
        <v>0</v>
      </c>
      <c r="CT115" s="58">
        <f t="shared" si="276"/>
        <v>0</v>
      </c>
      <c r="CU115" s="58">
        <f t="shared" si="276"/>
        <v>0</v>
      </c>
      <c r="CV115" s="58">
        <f t="shared" si="276"/>
        <v>0</v>
      </c>
      <c r="CW115" s="58">
        <f t="shared" si="276"/>
        <v>0</v>
      </c>
      <c r="CX115" s="59"/>
      <c r="CY115" s="59"/>
      <c r="DN115" s="59"/>
      <c r="DO115" s="59"/>
      <c r="DP115" s="59"/>
      <c r="DQ115" s="59"/>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59"/>
      <c r="EO115" s="59"/>
      <c r="EP115" s="59"/>
      <c r="EQ115" s="59"/>
      <c r="ER115" s="59"/>
      <c r="ES115" s="59"/>
      <c r="ET115" s="59"/>
      <c r="EU115" s="59"/>
      <c r="EV115" s="59"/>
      <c r="EW115" s="59"/>
      <c r="EX115" s="59"/>
      <c r="EY115" s="59"/>
      <c r="EZ115" s="59"/>
      <c r="FA115" s="59"/>
      <c r="FB115" s="59"/>
      <c r="FC115" s="59"/>
      <c r="FD115" s="59"/>
      <c r="FE115" s="59"/>
      <c r="FF115" s="59"/>
      <c r="FG115" s="59"/>
      <c r="FH115" s="59"/>
      <c r="FI115" s="59"/>
      <c r="FJ115" s="59"/>
      <c r="FK115" s="59"/>
      <c r="FL115" s="59"/>
      <c r="FM115" s="59"/>
      <c r="FN115" s="59"/>
      <c r="FO115" s="59"/>
      <c r="FP115" s="59"/>
      <c r="FQ115" s="59"/>
      <c r="FR115" s="59"/>
      <c r="FS115" s="59"/>
      <c r="FT115" s="59"/>
      <c r="FU115" s="59"/>
      <c r="FV115" s="59"/>
      <c r="FW115" s="59"/>
      <c r="FX115" s="59"/>
      <c r="FY115" s="59"/>
      <c r="FZ115" s="59"/>
      <c r="GA115" s="59"/>
      <c r="GB115" s="59"/>
      <c r="GC115" s="59"/>
      <c r="GD115" s="59"/>
      <c r="GE115" s="59"/>
      <c r="GF115" s="59"/>
      <c r="GG115" s="59"/>
      <c r="GH115" s="59"/>
      <c r="GI115" s="59"/>
      <c r="GJ115" s="59"/>
      <c r="GK115" s="59"/>
      <c r="GL115" s="59"/>
      <c r="GM115" s="59"/>
      <c r="GN115" s="59"/>
      <c r="GO115" s="59"/>
      <c r="GP115" s="59"/>
      <c r="GQ115" s="59"/>
      <c r="GR115" s="59"/>
      <c r="GS115" s="59"/>
      <c r="GT115" s="59"/>
      <c r="GU115" s="59"/>
      <c r="GV115" s="59"/>
      <c r="GW115" s="59"/>
    </row>
    <row r="116" spans="1:205" x14ac:dyDescent="0.2">
      <c r="A116" s="59"/>
      <c r="B116" s="58">
        <f t="shared" ref="B116:AG116" si="277">B13*B$107</f>
        <v>0</v>
      </c>
      <c r="C116" s="58">
        <f t="shared" si="277"/>
        <v>0</v>
      </c>
      <c r="D116" s="58">
        <f t="shared" si="277"/>
        <v>0</v>
      </c>
      <c r="E116" s="58">
        <f t="shared" si="277"/>
        <v>0</v>
      </c>
      <c r="F116" s="58">
        <f t="shared" si="277"/>
        <v>0</v>
      </c>
      <c r="G116" s="58">
        <f t="shared" si="277"/>
        <v>0</v>
      </c>
      <c r="H116" s="58">
        <f t="shared" si="277"/>
        <v>0</v>
      </c>
      <c r="I116" s="58">
        <f t="shared" si="277"/>
        <v>0</v>
      </c>
      <c r="J116" s="58">
        <f t="shared" si="277"/>
        <v>0</v>
      </c>
      <c r="K116" s="58">
        <f t="shared" si="277"/>
        <v>0</v>
      </c>
      <c r="L116" s="58">
        <f t="shared" si="277"/>
        <v>0</v>
      </c>
      <c r="M116" s="58">
        <f t="shared" si="277"/>
        <v>0</v>
      </c>
      <c r="N116" s="58">
        <f t="shared" si="277"/>
        <v>0</v>
      </c>
      <c r="O116" s="58">
        <f t="shared" si="277"/>
        <v>0</v>
      </c>
      <c r="P116" s="58">
        <f t="shared" si="277"/>
        <v>0</v>
      </c>
      <c r="Q116" s="58">
        <f t="shared" si="277"/>
        <v>0</v>
      </c>
      <c r="R116" s="58">
        <f t="shared" si="277"/>
        <v>0</v>
      </c>
      <c r="S116" s="58">
        <f t="shared" si="277"/>
        <v>0</v>
      </c>
      <c r="T116" s="58">
        <f t="shared" si="277"/>
        <v>0</v>
      </c>
      <c r="U116" s="58">
        <f t="shared" si="277"/>
        <v>0</v>
      </c>
      <c r="V116" s="58">
        <f t="shared" si="277"/>
        <v>0</v>
      </c>
      <c r="W116" s="58">
        <f t="shared" si="277"/>
        <v>0</v>
      </c>
      <c r="X116" s="58">
        <f t="shared" si="277"/>
        <v>0</v>
      </c>
      <c r="Y116" s="58">
        <f t="shared" si="277"/>
        <v>0</v>
      </c>
      <c r="Z116" s="58">
        <f t="shared" si="277"/>
        <v>0</v>
      </c>
      <c r="AA116" s="58">
        <f t="shared" si="277"/>
        <v>0</v>
      </c>
      <c r="AB116" s="58">
        <f t="shared" si="277"/>
        <v>0</v>
      </c>
      <c r="AC116" s="58">
        <f t="shared" si="277"/>
        <v>0</v>
      </c>
      <c r="AD116" s="58">
        <f t="shared" si="277"/>
        <v>0</v>
      </c>
      <c r="AE116" s="58">
        <f t="shared" si="277"/>
        <v>0</v>
      </c>
      <c r="AF116" s="58">
        <f t="shared" si="277"/>
        <v>0</v>
      </c>
      <c r="AG116" s="58">
        <f t="shared" si="277"/>
        <v>0</v>
      </c>
      <c r="AH116" s="58">
        <f t="shared" ref="AH116:BM116" si="278">AH13*AH$107</f>
        <v>0</v>
      </c>
      <c r="AI116" s="58">
        <f t="shared" si="278"/>
        <v>0</v>
      </c>
      <c r="AJ116" s="58">
        <f t="shared" si="278"/>
        <v>0</v>
      </c>
      <c r="AK116" s="58">
        <f t="shared" si="278"/>
        <v>0</v>
      </c>
      <c r="AL116" s="58">
        <f t="shared" si="278"/>
        <v>0</v>
      </c>
      <c r="AM116" s="58">
        <f t="shared" si="278"/>
        <v>0</v>
      </c>
      <c r="AN116" s="58">
        <f t="shared" si="278"/>
        <v>0</v>
      </c>
      <c r="AO116" s="58">
        <f t="shared" si="278"/>
        <v>0</v>
      </c>
      <c r="AP116" s="58">
        <f t="shared" si="278"/>
        <v>0</v>
      </c>
      <c r="AQ116" s="58">
        <f t="shared" si="278"/>
        <v>0</v>
      </c>
      <c r="AR116" s="58">
        <f t="shared" si="278"/>
        <v>0</v>
      </c>
      <c r="AS116" s="58">
        <f t="shared" si="278"/>
        <v>0</v>
      </c>
      <c r="AT116" s="58">
        <f t="shared" si="278"/>
        <v>0</v>
      </c>
      <c r="AU116" s="58">
        <f t="shared" si="278"/>
        <v>0</v>
      </c>
      <c r="AV116" s="58">
        <f t="shared" si="278"/>
        <v>0</v>
      </c>
      <c r="AW116" s="58">
        <f t="shared" si="278"/>
        <v>0</v>
      </c>
      <c r="AX116" s="58">
        <f t="shared" si="278"/>
        <v>0</v>
      </c>
      <c r="AY116" s="58">
        <f t="shared" si="278"/>
        <v>0</v>
      </c>
      <c r="AZ116" s="58">
        <f t="shared" si="278"/>
        <v>0</v>
      </c>
      <c r="BA116" s="58">
        <f t="shared" si="278"/>
        <v>0</v>
      </c>
      <c r="BB116" s="58">
        <f t="shared" si="278"/>
        <v>0</v>
      </c>
      <c r="BC116" s="58">
        <f t="shared" si="278"/>
        <v>0</v>
      </c>
      <c r="BD116" s="58">
        <f t="shared" si="278"/>
        <v>0</v>
      </c>
      <c r="BE116" s="58">
        <f t="shared" si="278"/>
        <v>0</v>
      </c>
      <c r="BF116" s="58">
        <f t="shared" si="278"/>
        <v>0</v>
      </c>
      <c r="BG116" s="58">
        <f t="shared" si="278"/>
        <v>0</v>
      </c>
      <c r="BH116" s="58">
        <f t="shared" si="278"/>
        <v>0</v>
      </c>
      <c r="BI116" s="58">
        <f t="shared" si="278"/>
        <v>0</v>
      </c>
      <c r="BJ116" s="58">
        <f t="shared" si="278"/>
        <v>0</v>
      </c>
      <c r="BK116" s="58">
        <f t="shared" si="278"/>
        <v>0</v>
      </c>
      <c r="BL116" s="58">
        <f t="shared" si="278"/>
        <v>0</v>
      </c>
      <c r="BM116" s="58">
        <f t="shared" si="278"/>
        <v>0</v>
      </c>
      <c r="BN116" s="58">
        <f t="shared" ref="BN116:CW116" si="279">BN13*BN$107</f>
        <v>0</v>
      </c>
      <c r="BO116" s="58">
        <f t="shared" si="279"/>
        <v>0</v>
      </c>
      <c r="BP116" s="58">
        <f t="shared" si="279"/>
        <v>0</v>
      </c>
      <c r="BQ116" s="58">
        <f t="shared" si="279"/>
        <v>0</v>
      </c>
      <c r="BR116" s="58">
        <f t="shared" si="279"/>
        <v>0</v>
      </c>
      <c r="BS116" s="58">
        <f t="shared" si="279"/>
        <v>0</v>
      </c>
      <c r="BT116" s="58">
        <f t="shared" si="279"/>
        <v>0</v>
      </c>
      <c r="BU116" s="58">
        <f t="shared" si="279"/>
        <v>0</v>
      </c>
      <c r="BV116" s="58">
        <f t="shared" si="279"/>
        <v>0</v>
      </c>
      <c r="BW116" s="58">
        <f t="shared" si="279"/>
        <v>0</v>
      </c>
      <c r="BX116" s="58">
        <f t="shared" si="279"/>
        <v>0</v>
      </c>
      <c r="BY116" s="58">
        <f t="shared" si="279"/>
        <v>0</v>
      </c>
      <c r="BZ116" s="58">
        <f t="shared" si="279"/>
        <v>0</v>
      </c>
      <c r="CA116" s="58">
        <f t="shared" si="279"/>
        <v>0</v>
      </c>
      <c r="CB116" s="58">
        <f t="shared" si="279"/>
        <v>0</v>
      </c>
      <c r="CC116" s="58">
        <f t="shared" si="279"/>
        <v>0</v>
      </c>
      <c r="CD116" s="58">
        <f t="shared" si="279"/>
        <v>0</v>
      </c>
      <c r="CE116" s="58">
        <f t="shared" si="279"/>
        <v>0</v>
      </c>
      <c r="CF116" s="58">
        <f t="shared" si="279"/>
        <v>0</v>
      </c>
      <c r="CG116" s="58">
        <f t="shared" si="279"/>
        <v>0</v>
      </c>
      <c r="CH116" s="58">
        <f t="shared" si="279"/>
        <v>0</v>
      </c>
      <c r="CI116" s="58">
        <f t="shared" si="279"/>
        <v>0</v>
      </c>
      <c r="CJ116" s="58">
        <f t="shared" si="279"/>
        <v>0</v>
      </c>
      <c r="CK116" s="58">
        <f t="shared" si="279"/>
        <v>0</v>
      </c>
      <c r="CL116" s="58">
        <f t="shared" si="279"/>
        <v>0</v>
      </c>
      <c r="CM116" s="58">
        <f t="shared" si="279"/>
        <v>0</v>
      </c>
      <c r="CN116" s="58">
        <f t="shared" si="279"/>
        <v>0</v>
      </c>
      <c r="CO116" s="58">
        <f t="shared" si="279"/>
        <v>0</v>
      </c>
      <c r="CP116" s="58">
        <f t="shared" si="279"/>
        <v>0</v>
      </c>
      <c r="CQ116" s="58">
        <f t="shared" si="279"/>
        <v>0</v>
      </c>
      <c r="CR116" s="58">
        <f t="shared" si="279"/>
        <v>0</v>
      </c>
      <c r="CS116" s="58">
        <f t="shared" si="279"/>
        <v>0</v>
      </c>
      <c r="CT116" s="58">
        <f t="shared" si="279"/>
        <v>0</v>
      </c>
      <c r="CU116" s="58">
        <f t="shared" si="279"/>
        <v>0</v>
      </c>
      <c r="CV116" s="58">
        <f t="shared" si="279"/>
        <v>0</v>
      </c>
      <c r="CW116" s="58">
        <f t="shared" si="279"/>
        <v>0</v>
      </c>
      <c r="CX116" s="59"/>
      <c r="CY116" s="59"/>
      <c r="DN116" s="59"/>
      <c r="DO116" s="59"/>
      <c r="DP116" s="59"/>
      <c r="DQ116" s="59"/>
      <c r="DR116" s="59"/>
      <c r="DS116" s="59"/>
      <c r="DT116" s="59"/>
      <c r="DU116" s="59"/>
      <c r="DV116" s="59"/>
      <c r="DW116" s="59"/>
      <c r="DX116" s="59"/>
      <c r="DY116" s="59"/>
      <c r="DZ116" s="59"/>
      <c r="EA116" s="59"/>
      <c r="EB116" s="59"/>
      <c r="EC116" s="59"/>
      <c r="ED116" s="59"/>
      <c r="EE116" s="59"/>
      <c r="EF116" s="59"/>
      <c r="EG116" s="59"/>
      <c r="EH116" s="59"/>
      <c r="EI116" s="59"/>
      <c r="EJ116" s="59"/>
      <c r="EK116" s="59"/>
      <c r="EL116" s="59"/>
      <c r="EM116" s="59"/>
      <c r="EN116" s="59"/>
      <c r="EO116" s="59"/>
      <c r="EP116" s="59"/>
      <c r="EQ116" s="59"/>
      <c r="ER116" s="59"/>
      <c r="ES116" s="59"/>
      <c r="ET116" s="59"/>
      <c r="EU116" s="59"/>
      <c r="EV116" s="59"/>
      <c r="EW116" s="59"/>
      <c r="EX116" s="59"/>
      <c r="EY116" s="59"/>
      <c r="EZ116" s="59"/>
      <c r="FA116" s="59"/>
      <c r="FB116" s="59"/>
      <c r="FC116" s="59"/>
      <c r="FD116" s="59"/>
      <c r="FE116" s="59"/>
      <c r="FF116" s="59"/>
      <c r="FG116" s="59"/>
      <c r="FH116" s="59"/>
      <c r="FI116" s="59"/>
      <c r="FJ116" s="59"/>
      <c r="FK116" s="59"/>
      <c r="FL116" s="59"/>
      <c r="FM116" s="59"/>
      <c r="FN116" s="59"/>
      <c r="FO116" s="59"/>
      <c r="FP116" s="59"/>
      <c r="FQ116" s="59"/>
      <c r="FR116" s="59"/>
      <c r="FS116" s="59"/>
      <c r="FT116" s="59"/>
      <c r="FU116" s="59"/>
      <c r="FV116" s="59"/>
      <c r="FW116" s="59"/>
      <c r="FX116" s="59"/>
      <c r="FY116" s="59"/>
      <c r="FZ116" s="59"/>
      <c r="GA116" s="59"/>
      <c r="GB116" s="59"/>
      <c r="GC116" s="59"/>
      <c r="GD116" s="59"/>
      <c r="GE116" s="59"/>
      <c r="GF116" s="59"/>
      <c r="GG116" s="59"/>
      <c r="GH116" s="59"/>
      <c r="GI116" s="59"/>
      <c r="GJ116" s="59"/>
      <c r="GK116" s="59"/>
      <c r="GL116" s="59"/>
      <c r="GM116" s="59"/>
      <c r="GN116" s="59"/>
      <c r="GO116" s="59"/>
      <c r="GP116" s="59"/>
      <c r="GQ116" s="59"/>
      <c r="GR116" s="59"/>
      <c r="GS116" s="59"/>
      <c r="GT116" s="59"/>
      <c r="GU116" s="59"/>
      <c r="GV116" s="59"/>
      <c r="GW116" s="59"/>
    </row>
    <row r="117" spans="1:205" x14ac:dyDescent="0.2">
      <c r="A117" s="59"/>
      <c r="B117" s="58">
        <f t="shared" ref="B117:AG117" si="280">B14*B$107</f>
        <v>0</v>
      </c>
      <c r="C117" s="58">
        <f t="shared" si="280"/>
        <v>0</v>
      </c>
      <c r="D117" s="58">
        <f t="shared" si="280"/>
        <v>0</v>
      </c>
      <c r="E117" s="58">
        <f t="shared" si="280"/>
        <v>0</v>
      </c>
      <c r="F117" s="58">
        <f t="shared" si="280"/>
        <v>0</v>
      </c>
      <c r="G117" s="58">
        <f t="shared" si="280"/>
        <v>0</v>
      </c>
      <c r="H117" s="58">
        <f t="shared" si="280"/>
        <v>0</v>
      </c>
      <c r="I117" s="58">
        <f t="shared" si="280"/>
        <v>0</v>
      </c>
      <c r="J117" s="58">
        <f t="shared" si="280"/>
        <v>0</v>
      </c>
      <c r="K117" s="58">
        <f t="shared" si="280"/>
        <v>0</v>
      </c>
      <c r="L117" s="58">
        <f t="shared" si="280"/>
        <v>0</v>
      </c>
      <c r="M117" s="58">
        <f t="shared" si="280"/>
        <v>0</v>
      </c>
      <c r="N117" s="58">
        <f t="shared" si="280"/>
        <v>0</v>
      </c>
      <c r="O117" s="58">
        <f t="shared" si="280"/>
        <v>0</v>
      </c>
      <c r="P117" s="58">
        <f t="shared" si="280"/>
        <v>0</v>
      </c>
      <c r="Q117" s="58">
        <f t="shared" si="280"/>
        <v>0</v>
      </c>
      <c r="R117" s="58">
        <f t="shared" si="280"/>
        <v>0</v>
      </c>
      <c r="S117" s="58">
        <f t="shared" si="280"/>
        <v>0</v>
      </c>
      <c r="T117" s="58">
        <f t="shared" si="280"/>
        <v>0</v>
      </c>
      <c r="U117" s="58">
        <f t="shared" si="280"/>
        <v>0</v>
      </c>
      <c r="V117" s="58">
        <f t="shared" si="280"/>
        <v>0</v>
      </c>
      <c r="W117" s="58">
        <f t="shared" si="280"/>
        <v>0</v>
      </c>
      <c r="X117" s="58">
        <f t="shared" si="280"/>
        <v>0</v>
      </c>
      <c r="Y117" s="58">
        <f t="shared" si="280"/>
        <v>0</v>
      </c>
      <c r="Z117" s="58">
        <f t="shared" si="280"/>
        <v>0</v>
      </c>
      <c r="AA117" s="58">
        <f t="shared" si="280"/>
        <v>0</v>
      </c>
      <c r="AB117" s="58">
        <f t="shared" si="280"/>
        <v>0</v>
      </c>
      <c r="AC117" s="58">
        <f t="shared" si="280"/>
        <v>0</v>
      </c>
      <c r="AD117" s="58">
        <f t="shared" si="280"/>
        <v>0</v>
      </c>
      <c r="AE117" s="58">
        <f t="shared" si="280"/>
        <v>0</v>
      </c>
      <c r="AF117" s="58">
        <f t="shared" si="280"/>
        <v>0</v>
      </c>
      <c r="AG117" s="58">
        <f t="shared" si="280"/>
        <v>0</v>
      </c>
      <c r="AH117" s="58">
        <f t="shared" ref="AH117:BM117" si="281">AH14*AH$107</f>
        <v>0</v>
      </c>
      <c r="AI117" s="58">
        <f t="shared" si="281"/>
        <v>0</v>
      </c>
      <c r="AJ117" s="58">
        <f t="shared" si="281"/>
        <v>0</v>
      </c>
      <c r="AK117" s="58">
        <f t="shared" si="281"/>
        <v>0</v>
      </c>
      <c r="AL117" s="58">
        <f t="shared" si="281"/>
        <v>0</v>
      </c>
      <c r="AM117" s="58">
        <f t="shared" si="281"/>
        <v>0</v>
      </c>
      <c r="AN117" s="58">
        <f t="shared" si="281"/>
        <v>0</v>
      </c>
      <c r="AO117" s="58">
        <f t="shared" si="281"/>
        <v>0</v>
      </c>
      <c r="AP117" s="58">
        <f t="shared" si="281"/>
        <v>0</v>
      </c>
      <c r="AQ117" s="58">
        <f t="shared" si="281"/>
        <v>0</v>
      </c>
      <c r="AR117" s="58">
        <f t="shared" si="281"/>
        <v>0</v>
      </c>
      <c r="AS117" s="58">
        <f t="shared" si="281"/>
        <v>0</v>
      </c>
      <c r="AT117" s="58">
        <f t="shared" si="281"/>
        <v>0</v>
      </c>
      <c r="AU117" s="58">
        <f t="shared" si="281"/>
        <v>0</v>
      </c>
      <c r="AV117" s="58">
        <f t="shared" si="281"/>
        <v>0</v>
      </c>
      <c r="AW117" s="58">
        <f t="shared" si="281"/>
        <v>0</v>
      </c>
      <c r="AX117" s="58">
        <f t="shared" si="281"/>
        <v>0</v>
      </c>
      <c r="AY117" s="58">
        <f t="shared" si="281"/>
        <v>0</v>
      </c>
      <c r="AZ117" s="58">
        <f t="shared" si="281"/>
        <v>0</v>
      </c>
      <c r="BA117" s="58">
        <f t="shared" si="281"/>
        <v>0</v>
      </c>
      <c r="BB117" s="58">
        <f t="shared" si="281"/>
        <v>0</v>
      </c>
      <c r="BC117" s="58">
        <f t="shared" si="281"/>
        <v>0</v>
      </c>
      <c r="BD117" s="58">
        <f t="shared" si="281"/>
        <v>0</v>
      </c>
      <c r="BE117" s="58">
        <f t="shared" si="281"/>
        <v>0</v>
      </c>
      <c r="BF117" s="58">
        <f t="shared" si="281"/>
        <v>0</v>
      </c>
      <c r="BG117" s="58">
        <f t="shared" si="281"/>
        <v>0</v>
      </c>
      <c r="BH117" s="58">
        <f t="shared" si="281"/>
        <v>0</v>
      </c>
      <c r="BI117" s="58">
        <f t="shared" si="281"/>
        <v>0</v>
      </c>
      <c r="BJ117" s="58">
        <f t="shared" si="281"/>
        <v>0</v>
      </c>
      <c r="BK117" s="58">
        <f t="shared" si="281"/>
        <v>0</v>
      </c>
      <c r="BL117" s="58">
        <f t="shared" si="281"/>
        <v>0</v>
      </c>
      <c r="BM117" s="58">
        <f t="shared" si="281"/>
        <v>0</v>
      </c>
      <c r="BN117" s="58">
        <f t="shared" ref="BN117:CW117" si="282">BN14*BN$107</f>
        <v>0</v>
      </c>
      <c r="BO117" s="58">
        <f t="shared" si="282"/>
        <v>0</v>
      </c>
      <c r="BP117" s="58">
        <f t="shared" si="282"/>
        <v>0</v>
      </c>
      <c r="BQ117" s="58">
        <f t="shared" si="282"/>
        <v>0</v>
      </c>
      <c r="BR117" s="58">
        <f t="shared" si="282"/>
        <v>0</v>
      </c>
      <c r="BS117" s="58">
        <f t="shared" si="282"/>
        <v>0</v>
      </c>
      <c r="BT117" s="58">
        <f t="shared" si="282"/>
        <v>0</v>
      </c>
      <c r="BU117" s="58">
        <f t="shared" si="282"/>
        <v>0</v>
      </c>
      <c r="BV117" s="58">
        <f t="shared" si="282"/>
        <v>0</v>
      </c>
      <c r="BW117" s="58">
        <f t="shared" si="282"/>
        <v>0</v>
      </c>
      <c r="BX117" s="58">
        <f t="shared" si="282"/>
        <v>0</v>
      </c>
      <c r="BY117" s="58">
        <f t="shared" si="282"/>
        <v>0</v>
      </c>
      <c r="BZ117" s="58">
        <f t="shared" si="282"/>
        <v>0</v>
      </c>
      <c r="CA117" s="58">
        <f t="shared" si="282"/>
        <v>0</v>
      </c>
      <c r="CB117" s="58">
        <f t="shared" si="282"/>
        <v>0</v>
      </c>
      <c r="CC117" s="58">
        <f t="shared" si="282"/>
        <v>0</v>
      </c>
      <c r="CD117" s="58">
        <f t="shared" si="282"/>
        <v>0</v>
      </c>
      <c r="CE117" s="58">
        <f t="shared" si="282"/>
        <v>0</v>
      </c>
      <c r="CF117" s="58">
        <f t="shared" si="282"/>
        <v>0</v>
      </c>
      <c r="CG117" s="58">
        <f t="shared" si="282"/>
        <v>0</v>
      </c>
      <c r="CH117" s="58">
        <f t="shared" si="282"/>
        <v>0</v>
      </c>
      <c r="CI117" s="58">
        <f t="shared" si="282"/>
        <v>0</v>
      </c>
      <c r="CJ117" s="58">
        <f t="shared" si="282"/>
        <v>0</v>
      </c>
      <c r="CK117" s="58">
        <f t="shared" si="282"/>
        <v>0</v>
      </c>
      <c r="CL117" s="58">
        <f t="shared" si="282"/>
        <v>0</v>
      </c>
      <c r="CM117" s="58">
        <f t="shared" si="282"/>
        <v>0</v>
      </c>
      <c r="CN117" s="58">
        <f t="shared" si="282"/>
        <v>0</v>
      </c>
      <c r="CO117" s="58">
        <f t="shared" si="282"/>
        <v>0</v>
      </c>
      <c r="CP117" s="58">
        <f t="shared" si="282"/>
        <v>0</v>
      </c>
      <c r="CQ117" s="58">
        <f t="shared" si="282"/>
        <v>0</v>
      </c>
      <c r="CR117" s="58">
        <f t="shared" si="282"/>
        <v>0</v>
      </c>
      <c r="CS117" s="58">
        <f t="shared" si="282"/>
        <v>0</v>
      </c>
      <c r="CT117" s="58">
        <f t="shared" si="282"/>
        <v>0</v>
      </c>
      <c r="CU117" s="58">
        <f t="shared" si="282"/>
        <v>0</v>
      </c>
      <c r="CV117" s="58">
        <f t="shared" si="282"/>
        <v>0</v>
      </c>
      <c r="CW117" s="58">
        <f t="shared" si="282"/>
        <v>0</v>
      </c>
      <c r="CX117" s="59"/>
      <c r="CY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c r="EO117" s="59"/>
      <c r="EP117" s="59"/>
      <c r="EQ117" s="59"/>
      <c r="ER117" s="59"/>
      <c r="ES117" s="59"/>
      <c r="ET117" s="59"/>
      <c r="EU117" s="59"/>
      <c r="EV117" s="59"/>
      <c r="EW117" s="59"/>
      <c r="EX117" s="59"/>
      <c r="EY117" s="59"/>
      <c r="EZ117" s="59"/>
      <c r="FA117" s="59"/>
      <c r="FB117" s="59"/>
      <c r="FC117" s="59"/>
      <c r="FD117" s="59"/>
      <c r="FE117" s="59"/>
      <c r="FF117" s="59"/>
      <c r="FG117" s="59"/>
      <c r="FH117" s="59"/>
      <c r="FI117" s="59"/>
      <c r="FJ117" s="59"/>
      <c r="FK117" s="59"/>
      <c r="FL117" s="59"/>
      <c r="FM117" s="59"/>
      <c r="FN117" s="59"/>
      <c r="FO117" s="59"/>
      <c r="FP117" s="59"/>
      <c r="FQ117" s="59"/>
      <c r="FR117" s="59"/>
      <c r="FS117" s="59"/>
      <c r="FT117" s="59"/>
      <c r="FU117" s="59"/>
      <c r="FV117" s="59"/>
      <c r="FW117" s="59"/>
      <c r="FX117" s="59"/>
      <c r="FY117" s="59"/>
      <c r="FZ117" s="59"/>
      <c r="GA117" s="59"/>
      <c r="GB117" s="59"/>
      <c r="GC117" s="59"/>
      <c r="GD117" s="59"/>
      <c r="GE117" s="59"/>
      <c r="GF117" s="59"/>
      <c r="GG117" s="59"/>
      <c r="GH117" s="59"/>
      <c r="GI117" s="59"/>
      <c r="GJ117" s="59"/>
      <c r="GK117" s="59"/>
      <c r="GL117" s="59"/>
      <c r="GM117" s="59"/>
      <c r="GN117" s="59"/>
      <c r="GO117" s="59"/>
      <c r="GP117" s="59"/>
      <c r="GQ117" s="59"/>
      <c r="GR117" s="59"/>
      <c r="GS117" s="59"/>
      <c r="GT117" s="59"/>
      <c r="GU117" s="59"/>
      <c r="GV117" s="59"/>
      <c r="GW117" s="59"/>
    </row>
    <row r="118" spans="1:205" x14ac:dyDescent="0.2">
      <c r="A118" s="59"/>
      <c r="B118" s="58">
        <f t="shared" ref="B118:AG118" si="283">B15*B$107</f>
        <v>92.013643636363625</v>
      </c>
      <c r="C118" s="58">
        <f t="shared" si="283"/>
        <v>177.8041422924901</v>
      </c>
      <c r="D118" s="58">
        <f t="shared" si="283"/>
        <v>257.6871627427393</v>
      </c>
      <c r="E118" s="58">
        <f t="shared" si="283"/>
        <v>331.96413879902008</v>
      </c>
      <c r="F118" s="58">
        <f t="shared" si="283"/>
        <v>400.92287294567643</v>
      </c>
      <c r="G118" s="58">
        <f t="shared" si="283"/>
        <v>464.83811356020465</v>
      </c>
      <c r="H118" s="58">
        <f t="shared" si="283"/>
        <v>523.97210868300044</v>
      </c>
      <c r="I118" s="58">
        <f t="shared" si="283"/>
        <v>578.57513726211232</v>
      </c>
      <c r="J118" s="58">
        <f t="shared" si="283"/>
        <v>628.88601876316568</v>
      </c>
      <c r="K118" s="58">
        <f t="shared" si="283"/>
        <v>675.13260200017794</v>
      </c>
      <c r="L118" s="58">
        <f t="shared" si="283"/>
        <v>717.53223400985109</v>
      </c>
      <c r="M118" s="58">
        <f t="shared" si="283"/>
        <v>0</v>
      </c>
      <c r="N118" s="58">
        <f t="shared" si="283"/>
        <v>0</v>
      </c>
      <c r="O118" s="58">
        <f t="shared" si="283"/>
        <v>0</v>
      </c>
      <c r="P118" s="58">
        <f t="shared" si="283"/>
        <v>0</v>
      </c>
      <c r="Q118" s="58">
        <f t="shared" si="283"/>
        <v>0</v>
      </c>
      <c r="R118" s="58">
        <f t="shared" si="283"/>
        <v>0</v>
      </c>
      <c r="S118" s="58">
        <f t="shared" si="283"/>
        <v>0</v>
      </c>
      <c r="T118" s="58">
        <f t="shared" si="283"/>
        <v>0</v>
      </c>
      <c r="U118" s="58">
        <f t="shared" si="283"/>
        <v>0</v>
      </c>
      <c r="V118" s="58">
        <f t="shared" si="283"/>
        <v>0</v>
      </c>
      <c r="W118" s="58">
        <f t="shared" si="283"/>
        <v>0</v>
      </c>
      <c r="X118" s="58">
        <f t="shared" si="283"/>
        <v>0</v>
      </c>
      <c r="Y118" s="58">
        <f t="shared" si="283"/>
        <v>0</v>
      </c>
      <c r="Z118" s="58">
        <f t="shared" si="283"/>
        <v>0</v>
      </c>
      <c r="AA118" s="58">
        <f t="shared" si="283"/>
        <v>0</v>
      </c>
      <c r="AB118" s="58">
        <f t="shared" si="283"/>
        <v>0</v>
      </c>
      <c r="AC118" s="58">
        <f t="shared" si="283"/>
        <v>0</v>
      </c>
      <c r="AD118" s="58">
        <f t="shared" si="283"/>
        <v>0</v>
      </c>
      <c r="AE118" s="58">
        <f t="shared" si="283"/>
        <v>0</v>
      </c>
      <c r="AF118" s="58">
        <f t="shared" si="283"/>
        <v>0</v>
      </c>
      <c r="AG118" s="58">
        <f t="shared" si="283"/>
        <v>0</v>
      </c>
      <c r="AH118" s="58">
        <f t="shared" ref="AH118:BM118" si="284">AH15*AH$107</f>
        <v>0</v>
      </c>
      <c r="AI118" s="58">
        <f t="shared" si="284"/>
        <v>0</v>
      </c>
      <c r="AJ118" s="58">
        <f t="shared" si="284"/>
        <v>0</v>
      </c>
      <c r="AK118" s="58">
        <f t="shared" si="284"/>
        <v>0</v>
      </c>
      <c r="AL118" s="58">
        <f t="shared" si="284"/>
        <v>0</v>
      </c>
      <c r="AM118" s="58">
        <f t="shared" si="284"/>
        <v>0</v>
      </c>
      <c r="AN118" s="58">
        <f t="shared" si="284"/>
        <v>0</v>
      </c>
      <c r="AO118" s="58">
        <f t="shared" si="284"/>
        <v>0</v>
      </c>
      <c r="AP118" s="58">
        <f t="shared" si="284"/>
        <v>0</v>
      </c>
      <c r="AQ118" s="58">
        <f t="shared" si="284"/>
        <v>0</v>
      </c>
      <c r="AR118" s="58">
        <f t="shared" si="284"/>
        <v>0</v>
      </c>
      <c r="AS118" s="58">
        <f t="shared" si="284"/>
        <v>0</v>
      </c>
      <c r="AT118" s="58">
        <f t="shared" si="284"/>
        <v>0</v>
      </c>
      <c r="AU118" s="58">
        <f t="shared" si="284"/>
        <v>0</v>
      </c>
      <c r="AV118" s="58">
        <f t="shared" si="284"/>
        <v>0</v>
      </c>
      <c r="AW118" s="58">
        <f t="shared" si="284"/>
        <v>0</v>
      </c>
      <c r="AX118" s="58">
        <f t="shared" si="284"/>
        <v>0</v>
      </c>
      <c r="AY118" s="58">
        <f t="shared" si="284"/>
        <v>0</v>
      </c>
      <c r="AZ118" s="58">
        <f t="shared" si="284"/>
        <v>0</v>
      </c>
      <c r="BA118" s="58">
        <f t="shared" si="284"/>
        <v>0</v>
      </c>
      <c r="BB118" s="58">
        <f t="shared" si="284"/>
        <v>0</v>
      </c>
      <c r="BC118" s="58">
        <f t="shared" si="284"/>
        <v>0</v>
      </c>
      <c r="BD118" s="58">
        <f t="shared" si="284"/>
        <v>0</v>
      </c>
      <c r="BE118" s="58">
        <f t="shared" si="284"/>
        <v>0</v>
      </c>
      <c r="BF118" s="58">
        <f t="shared" si="284"/>
        <v>0</v>
      </c>
      <c r="BG118" s="58">
        <f t="shared" si="284"/>
        <v>0</v>
      </c>
      <c r="BH118" s="58">
        <f t="shared" si="284"/>
        <v>0</v>
      </c>
      <c r="BI118" s="58">
        <f t="shared" si="284"/>
        <v>0</v>
      </c>
      <c r="BJ118" s="58">
        <f t="shared" si="284"/>
        <v>0</v>
      </c>
      <c r="BK118" s="58">
        <f t="shared" si="284"/>
        <v>0</v>
      </c>
      <c r="BL118" s="58">
        <f t="shared" si="284"/>
        <v>0</v>
      </c>
      <c r="BM118" s="58">
        <f t="shared" si="284"/>
        <v>0</v>
      </c>
      <c r="BN118" s="58">
        <f t="shared" ref="BN118:CW118" si="285">BN15*BN$107</f>
        <v>0</v>
      </c>
      <c r="BO118" s="58">
        <f t="shared" si="285"/>
        <v>0</v>
      </c>
      <c r="BP118" s="58">
        <f t="shared" si="285"/>
        <v>0</v>
      </c>
      <c r="BQ118" s="58">
        <f t="shared" si="285"/>
        <v>0</v>
      </c>
      <c r="BR118" s="58">
        <f t="shared" si="285"/>
        <v>0</v>
      </c>
      <c r="BS118" s="58">
        <f t="shared" si="285"/>
        <v>0</v>
      </c>
      <c r="BT118" s="58">
        <f t="shared" si="285"/>
        <v>0</v>
      </c>
      <c r="BU118" s="58">
        <f t="shared" si="285"/>
        <v>0</v>
      </c>
      <c r="BV118" s="58">
        <f t="shared" si="285"/>
        <v>0</v>
      </c>
      <c r="BW118" s="58">
        <f t="shared" si="285"/>
        <v>0</v>
      </c>
      <c r="BX118" s="58">
        <f t="shared" si="285"/>
        <v>0</v>
      </c>
      <c r="BY118" s="58">
        <f t="shared" si="285"/>
        <v>0</v>
      </c>
      <c r="BZ118" s="58">
        <f t="shared" si="285"/>
        <v>0</v>
      </c>
      <c r="CA118" s="58">
        <f t="shared" si="285"/>
        <v>0</v>
      </c>
      <c r="CB118" s="58">
        <f t="shared" si="285"/>
        <v>0</v>
      </c>
      <c r="CC118" s="58">
        <f t="shared" si="285"/>
        <v>0</v>
      </c>
      <c r="CD118" s="58">
        <f t="shared" si="285"/>
        <v>0</v>
      </c>
      <c r="CE118" s="58">
        <f t="shared" si="285"/>
        <v>0</v>
      </c>
      <c r="CF118" s="58">
        <f t="shared" si="285"/>
        <v>0</v>
      </c>
      <c r="CG118" s="58">
        <f t="shared" si="285"/>
        <v>0</v>
      </c>
      <c r="CH118" s="58">
        <f t="shared" si="285"/>
        <v>0</v>
      </c>
      <c r="CI118" s="58">
        <f t="shared" si="285"/>
        <v>0</v>
      </c>
      <c r="CJ118" s="58">
        <f t="shared" si="285"/>
        <v>0</v>
      </c>
      <c r="CK118" s="58">
        <f t="shared" si="285"/>
        <v>0</v>
      </c>
      <c r="CL118" s="58">
        <f t="shared" si="285"/>
        <v>0</v>
      </c>
      <c r="CM118" s="58">
        <f t="shared" si="285"/>
        <v>0</v>
      </c>
      <c r="CN118" s="58">
        <f t="shared" si="285"/>
        <v>0</v>
      </c>
      <c r="CO118" s="58">
        <f t="shared" si="285"/>
        <v>0</v>
      </c>
      <c r="CP118" s="58">
        <f t="shared" si="285"/>
        <v>0</v>
      </c>
      <c r="CQ118" s="58">
        <f t="shared" si="285"/>
        <v>0</v>
      </c>
      <c r="CR118" s="58">
        <f t="shared" si="285"/>
        <v>0</v>
      </c>
      <c r="CS118" s="58">
        <f t="shared" si="285"/>
        <v>0</v>
      </c>
      <c r="CT118" s="58">
        <f t="shared" si="285"/>
        <v>0</v>
      </c>
      <c r="CU118" s="58">
        <f t="shared" si="285"/>
        <v>0</v>
      </c>
      <c r="CV118" s="58">
        <f t="shared" si="285"/>
        <v>0</v>
      </c>
      <c r="CW118" s="58">
        <f t="shared" si="285"/>
        <v>0</v>
      </c>
      <c r="CX118" s="59"/>
      <c r="CY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c r="EL118" s="59"/>
      <c r="EM118" s="59"/>
      <c r="EN118" s="59"/>
      <c r="EO118" s="59"/>
      <c r="EP118" s="59"/>
      <c r="EQ118" s="59"/>
      <c r="ER118" s="59"/>
      <c r="ES118" s="59"/>
      <c r="ET118" s="59"/>
      <c r="EU118" s="59"/>
      <c r="EV118" s="59"/>
      <c r="EW118" s="59"/>
      <c r="EX118" s="59"/>
      <c r="EY118" s="59"/>
      <c r="EZ118" s="59"/>
      <c r="FA118" s="59"/>
      <c r="FB118" s="59"/>
      <c r="FC118" s="59"/>
      <c r="FD118" s="59"/>
      <c r="FE118" s="59"/>
      <c r="FF118" s="59"/>
      <c r="FG118" s="59"/>
      <c r="FH118" s="59"/>
      <c r="FI118" s="59"/>
      <c r="FJ118" s="59"/>
      <c r="FK118" s="59"/>
      <c r="FL118" s="59"/>
      <c r="FM118" s="59"/>
      <c r="FN118" s="59"/>
      <c r="FO118" s="59"/>
      <c r="FP118" s="59"/>
      <c r="FQ118" s="59"/>
      <c r="FR118" s="59"/>
      <c r="FS118" s="59"/>
      <c r="FT118" s="59"/>
      <c r="FU118" s="59"/>
      <c r="FV118" s="59"/>
      <c r="FW118" s="59"/>
      <c r="FX118" s="59"/>
      <c r="FY118" s="59"/>
      <c r="FZ118" s="59"/>
      <c r="GA118" s="59"/>
      <c r="GB118" s="59"/>
      <c r="GC118" s="59"/>
      <c r="GD118" s="59"/>
      <c r="GE118" s="59"/>
      <c r="GF118" s="59"/>
      <c r="GG118" s="59"/>
      <c r="GH118" s="59"/>
      <c r="GI118" s="59"/>
      <c r="GJ118" s="59"/>
      <c r="GK118" s="59"/>
      <c r="GL118" s="59"/>
      <c r="GM118" s="59"/>
      <c r="GN118" s="59"/>
      <c r="GO118" s="59"/>
      <c r="GP118" s="59"/>
      <c r="GQ118" s="59"/>
      <c r="GR118" s="59"/>
      <c r="GS118" s="59"/>
      <c r="GT118" s="59"/>
      <c r="GU118" s="59"/>
      <c r="GV118" s="59"/>
      <c r="GW118" s="59"/>
    </row>
    <row r="119" spans="1:205" x14ac:dyDescent="0.2">
      <c r="A119" s="59"/>
      <c r="B119" s="58">
        <f t="shared" ref="B119:AG119" si="286">B16*B$107</f>
        <v>-26.775537292799989</v>
      </c>
      <c r="C119" s="58">
        <f t="shared" si="286"/>
        <v>-51.740168681739114</v>
      </c>
      <c r="D119" s="58">
        <f t="shared" si="286"/>
        <v>0</v>
      </c>
      <c r="E119" s="58">
        <f t="shared" si="286"/>
        <v>0</v>
      </c>
      <c r="F119" s="58">
        <f t="shared" si="286"/>
        <v>0</v>
      </c>
      <c r="G119" s="58">
        <f t="shared" si="286"/>
        <v>0</v>
      </c>
      <c r="H119" s="58">
        <f t="shared" si="286"/>
        <v>0</v>
      </c>
      <c r="I119" s="58">
        <f t="shared" si="286"/>
        <v>0</v>
      </c>
      <c r="J119" s="58">
        <f t="shared" si="286"/>
        <v>0</v>
      </c>
      <c r="K119" s="58">
        <f t="shared" si="286"/>
        <v>0</v>
      </c>
      <c r="L119" s="58">
        <f t="shared" si="286"/>
        <v>0</v>
      </c>
      <c r="M119" s="58">
        <f t="shared" si="286"/>
        <v>0</v>
      </c>
      <c r="N119" s="58">
        <f t="shared" si="286"/>
        <v>0</v>
      </c>
      <c r="O119" s="58">
        <f t="shared" si="286"/>
        <v>0</v>
      </c>
      <c r="P119" s="58">
        <f t="shared" si="286"/>
        <v>0</v>
      </c>
      <c r="Q119" s="58">
        <f t="shared" si="286"/>
        <v>0</v>
      </c>
      <c r="R119" s="58">
        <f t="shared" si="286"/>
        <v>0</v>
      </c>
      <c r="S119" s="58">
        <f t="shared" si="286"/>
        <v>0</v>
      </c>
      <c r="T119" s="58">
        <f t="shared" si="286"/>
        <v>0</v>
      </c>
      <c r="U119" s="58">
        <f t="shared" si="286"/>
        <v>0</v>
      </c>
      <c r="V119" s="58">
        <f t="shared" si="286"/>
        <v>0</v>
      </c>
      <c r="W119" s="58">
        <f t="shared" si="286"/>
        <v>0</v>
      </c>
      <c r="X119" s="58">
        <f t="shared" si="286"/>
        <v>0</v>
      </c>
      <c r="Y119" s="58">
        <f t="shared" si="286"/>
        <v>0</v>
      </c>
      <c r="Z119" s="58">
        <f t="shared" si="286"/>
        <v>0</v>
      </c>
      <c r="AA119" s="58">
        <f t="shared" si="286"/>
        <v>0</v>
      </c>
      <c r="AB119" s="58">
        <f t="shared" si="286"/>
        <v>0</v>
      </c>
      <c r="AC119" s="58">
        <f t="shared" si="286"/>
        <v>0</v>
      </c>
      <c r="AD119" s="58">
        <f t="shared" si="286"/>
        <v>0</v>
      </c>
      <c r="AE119" s="58">
        <f t="shared" si="286"/>
        <v>0</v>
      </c>
      <c r="AF119" s="58">
        <f t="shared" si="286"/>
        <v>0</v>
      </c>
      <c r="AG119" s="58">
        <f t="shared" si="286"/>
        <v>0</v>
      </c>
      <c r="AH119" s="58">
        <f t="shared" ref="AH119:BM119" si="287">AH16*AH$107</f>
        <v>0</v>
      </c>
      <c r="AI119" s="58">
        <f t="shared" si="287"/>
        <v>0</v>
      </c>
      <c r="AJ119" s="58">
        <f t="shared" si="287"/>
        <v>0</v>
      </c>
      <c r="AK119" s="58">
        <f t="shared" si="287"/>
        <v>0</v>
      </c>
      <c r="AL119" s="58">
        <f t="shared" si="287"/>
        <v>0</v>
      </c>
      <c r="AM119" s="58">
        <f t="shared" si="287"/>
        <v>0</v>
      </c>
      <c r="AN119" s="58">
        <f t="shared" si="287"/>
        <v>0</v>
      </c>
      <c r="AO119" s="58">
        <f t="shared" si="287"/>
        <v>0</v>
      </c>
      <c r="AP119" s="58">
        <f t="shared" si="287"/>
        <v>0</v>
      </c>
      <c r="AQ119" s="58">
        <f t="shared" si="287"/>
        <v>0</v>
      </c>
      <c r="AR119" s="58">
        <f t="shared" si="287"/>
        <v>0</v>
      </c>
      <c r="AS119" s="58">
        <f t="shared" si="287"/>
        <v>0</v>
      </c>
      <c r="AT119" s="58">
        <f t="shared" si="287"/>
        <v>0</v>
      </c>
      <c r="AU119" s="58">
        <f t="shared" si="287"/>
        <v>0</v>
      </c>
      <c r="AV119" s="58">
        <f t="shared" si="287"/>
        <v>0</v>
      </c>
      <c r="AW119" s="58">
        <f t="shared" si="287"/>
        <v>0</v>
      </c>
      <c r="AX119" s="58">
        <f t="shared" si="287"/>
        <v>0</v>
      </c>
      <c r="AY119" s="58">
        <f t="shared" si="287"/>
        <v>0</v>
      </c>
      <c r="AZ119" s="58">
        <f t="shared" si="287"/>
        <v>0</v>
      </c>
      <c r="BA119" s="58">
        <f t="shared" si="287"/>
        <v>0</v>
      </c>
      <c r="BB119" s="58">
        <f t="shared" si="287"/>
        <v>0</v>
      </c>
      <c r="BC119" s="58">
        <f t="shared" si="287"/>
        <v>0</v>
      </c>
      <c r="BD119" s="58">
        <f t="shared" si="287"/>
        <v>0</v>
      </c>
      <c r="BE119" s="58">
        <f t="shared" si="287"/>
        <v>0</v>
      </c>
      <c r="BF119" s="58">
        <f t="shared" si="287"/>
        <v>0</v>
      </c>
      <c r="BG119" s="58">
        <f t="shared" si="287"/>
        <v>0</v>
      </c>
      <c r="BH119" s="58">
        <f t="shared" si="287"/>
        <v>0</v>
      </c>
      <c r="BI119" s="58">
        <f t="shared" si="287"/>
        <v>0</v>
      </c>
      <c r="BJ119" s="58">
        <f t="shared" si="287"/>
        <v>0</v>
      </c>
      <c r="BK119" s="58">
        <f t="shared" si="287"/>
        <v>0</v>
      </c>
      <c r="BL119" s="58">
        <f t="shared" si="287"/>
        <v>0</v>
      </c>
      <c r="BM119" s="58">
        <f t="shared" si="287"/>
        <v>0</v>
      </c>
      <c r="BN119" s="58">
        <f t="shared" ref="BN119:CW119" si="288">BN16*BN$107</f>
        <v>0</v>
      </c>
      <c r="BO119" s="58">
        <f t="shared" si="288"/>
        <v>0</v>
      </c>
      <c r="BP119" s="58">
        <f t="shared" si="288"/>
        <v>0</v>
      </c>
      <c r="BQ119" s="58">
        <f t="shared" si="288"/>
        <v>0</v>
      </c>
      <c r="BR119" s="58">
        <f t="shared" si="288"/>
        <v>0</v>
      </c>
      <c r="BS119" s="58">
        <f t="shared" si="288"/>
        <v>0</v>
      </c>
      <c r="BT119" s="58">
        <f t="shared" si="288"/>
        <v>0</v>
      </c>
      <c r="BU119" s="58">
        <f t="shared" si="288"/>
        <v>0</v>
      </c>
      <c r="BV119" s="58">
        <f t="shared" si="288"/>
        <v>0</v>
      </c>
      <c r="BW119" s="58">
        <f t="shared" si="288"/>
        <v>0</v>
      </c>
      <c r="BX119" s="58">
        <f t="shared" si="288"/>
        <v>0</v>
      </c>
      <c r="BY119" s="58">
        <f t="shared" si="288"/>
        <v>0</v>
      </c>
      <c r="BZ119" s="58">
        <f t="shared" si="288"/>
        <v>0</v>
      </c>
      <c r="CA119" s="58">
        <f t="shared" si="288"/>
        <v>0</v>
      </c>
      <c r="CB119" s="58">
        <f t="shared" si="288"/>
        <v>0</v>
      </c>
      <c r="CC119" s="58">
        <f t="shared" si="288"/>
        <v>0</v>
      </c>
      <c r="CD119" s="58">
        <f t="shared" si="288"/>
        <v>0</v>
      </c>
      <c r="CE119" s="58">
        <f t="shared" si="288"/>
        <v>0</v>
      </c>
      <c r="CF119" s="58">
        <f t="shared" si="288"/>
        <v>0</v>
      </c>
      <c r="CG119" s="58">
        <f t="shared" si="288"/>
        <v>0</v>
      </c>
      <c r="CH119" s="58">
        <f t="shared" si="288"/>
        <v>0</v>
      </c>
      <c r="CI119" s="58">
        <f t="shared" si="288"/>
        <v>0</v>
      </c>
      <c r="CJ119" s="58">
        <f t="shared" si="288"/>
        <v>0</v>
      </c>
      <c r="CK119" s="58">
        <f t="shared" si="288"/>
        <v>0</v>
      </c>
      <c r="CL119" s="58">
        <f t="shared" si="288"/>
        <v>0</v>
      </c>
      <c r="CM119" s="58">
        <f t="shared" si="288"/>
        <v>0</v>
      </c>
      <c r="CN119" s="58">
        <f t="shared" si="288"/>
        <v>0</v>
      </c>
      <c r="CO119" s="58">
        <f t="shared" si="288"/>
        <v>0</v>
      </c>
      <c r="CP119" s="58">
        <f t="shared" si="288"/>
        <v>0</v>
      </c>
      <c r="CQ119" s="58">
        <f t="shared" si="288"/>
        <v>0</v>
      </c>
      <c r="CR119" s="58">
        <f t="shared" si="288"/>
        <v>0</v>
      </c>
      <c r="CS119" s="58">
        <f t="shared" si="288"/>
        <v>0</v>
      </c>
      <c r="CT119" s="58">
        <f t="shared" si="288"/>
        <v>0</v>
      </c>
      <c r="CU119" s="58">
        <f t="shared" si="288"/>
        <v>0</v>
      </c>
      <c r="CV119" s="58">
        <f t="shared" si="288"/>
        <v>0</v>
      </c>
      <c r="CW119" s="58">
        <f t="shared" si="288"/>
        <v>0</v>
      </c>
      <c r="CX119" s="59"/>
      <c r="CY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c r="EL119" s="59"/>
      <c r="EM119" s="59"/>
      <c r="EN119" s="59"/>
      <c r="EO119" s="59"/>
      <c r="EP119" s="59"/>
      <c r="EQ119" s="59"/>
      <c r="ER119" s="59"/>
      <c r="ES119" s="59"/>
      <c r="ET119" s="59"/>
      <c r="EU119" s="59"/>
      <c r="EV119" s="59"/>
      <c r="EW119" s="59"/>
      <c r="EX119" s="59"/>
      <c r="EY119" s="59"/>
      <c r="EZ119" s="59"/>
      <c r="FA119" s="59"/>
      <c r="FB119" s="59"/>
      <c r="FC119" s="59"/>
      <c r="FD119" s="59"/>
      <c r="FE119" s="59"/>
      <c r="FF119" s="59"/>
      <c r="FG119" s="59"/>
      <c r="FH119" s="59"/>
      <c r="FI119" s="59"/>
      <c r="FJ119" s="59"/>
      <c r="FK119" s="59"/>
      <c r="FL119" s="59"/>
      <c r="FM119" s="59"/>
      <c r="FN119" s="59"/>
      <c r="FO119" s="59"/>
      <c r="FP119" s="59"/>
      <c r="FQ119" s="59"/>
      <c r="FR119" s="59"/>
      <c r="FS119" s="59"/>
      <c r="FT119" s="59"/>
      <c r="FU119" s="59"/>
      <c r="FV119" s="59"/>
      <c r="FW119" s="59"/>
      <c r="FX119" s="59"/>
      <c r="FY119" s="59"/>
      <c r="FZ119" s="59"/>
      <c r="GA119" s="59"/>
      <c r="GB119" s="59"/>
      <c r="GC119" s="59"/>
      <c r="GD119" s="59"/>
      <c r="GE119" s="59"/>
      <c r="GF119" s="59"/>
      <c r="GG119" s="59"/>
      <c r="GH119" s="59"/>
      <c r="GI119" s="59"/>
      <c r="GJ119" s="59"/>
      <c r="GK119" s="59"/>
      <c r="GL119" s="59"/>
      <c r="GM119" s="59"/>
      <c r="GN119" s="59"/>
      <c r="GO119" s="59"/>
      <c r="GP119" s="59"/>
      <c r="GQ119" s="59"/>
      <c r="GR119" s="59"/>
      <c r="GS119" s="59"/>
      <c r="GT119" s="59"/>
      <c r="GU119" s="59"/>
      <c r="GV119" s="59"/>
      <c r="GW119" s="59"/>
    </row>
    <row r="120" spans="1:205" x14ac:dyDescent="0.2">
      <c r="A120" s="59"/>
      <c r="B120" s="58">
        <f t="shared" ref="B120:AG120" si="289">B17*B$107</f>
        <v>0</v>
      </c>
      <c r="C120" s="58">
        <f t="shared" si="289"/>
        <v>0</v>
      </c>
      <c r="D120" s="58">
        <f t="shared" si="289"/>
        <v>0</v>
      </c>
      <c r="E120" s="58">
        <f t="shared" si="289"/>
        <v>0</v>
      </c>
      <c r="F120" s="58">
        <f t="shared" si="289"/>
        <v>0</v>
      </c>
      <c r="G120" s="58">
        <f t="shared" si="289"/>
        <v>0</v>
      </c>
      <c r="H120" s="58">
        <f t="shared" si="289"/>
        <v>0</v>
      </c>
      <c r="I120" s="58">
        <f t="shared" si="289"/>
        <v>0</v>
      </c>
      <c r="J120" s="58">
        <f t="shared" si="289"/>
        <v>0</v>
      </c>
      <c r="K120" s="58">
        <f t="shared" si="289"/>
        <v>0</v>
      </c>
      <c r="L120" s="58">
        <f t="shared" si="289"/>
        <v>0</v>
      </c>
      <c r="M120" s="58">
        <f t="shared" si="289"/>
        <v>0</v>
      </c>
      <c r="N120" s="58">
        <f t="shared" si="289"/>
        <v>0</v>
      </c>
      <c r="O120" s="58">
        <f t="shared" si="289"/>
        <v>0</v>
      </c>
      <c r="P120" s="58">
        <f t="shared" si="289"/>
        <v>0</v>
      </c>
      <c r="Q120" s="58">
        <f t="shared" si="289"/>
        <v>0</v>
      </c>
      <c r="R120" s="58">
        <f t="shared" si="289"/>
        <v>0</v>
      </c>
      <c r="S120" s="58">
        <f t="shared" si="289"/>
        <v>0</v>
      </c>
      <c r="T120" s="58">
        <f t="shared" si="289"/>
        <v>0</v>
      </c>
      <c r="U120" s="58">
        <f t="shared" si="289"/>
        <v>0</v>
      </c>
      <c r="V120" s="58">
        <f t="shared" si="289"/>
        <v>0</v>
      </c>
      <c r="W120" s="58">
        <f t="shared" si="289"/>
        <v>0</v>
      </c>
      <c r="X120" s="58">
        <f t="shared" si="289"/>
        <v>0</v>
      </c>
      <c r="Y120" s="58">
        <f t="shared" si="289"/>
        <v>0</v>
      </c>
      <c r="Z120" s="58">
        <f t="shared" si="289"/>
        <v>0</v>
      </c>
      <c r="AA120" s="58">
        <f t="shared" si="289"/>
        <v>0</v>
      </c>
      <c r="AB120" s="58">
        <f t="shared" si="289"/>
        <v>0</v>
      </c>
      <c r="AC120" s="58">
        <f t="shared" si="289"/>
        <v>0</v>
      </c>
      <c r="AD120" s="58">
        <f t="shared" si="289"/>
        <v>0</v>
      </c>
      <c r="AE120" s="58">
        <f t="shared" si="289"/>
        <v>0</v>
      </c>
      <c r="AF120" s="58">
        <f t="shared" si="289"/>
        <v>0</v>
      </c>
      <c r="AG120" s="58">
        <f t="shared" si="289"/>
        <v>0</v>
      </c>
      <c r="AH120" s="58">
        <f t="shared" ref="AH120:BM120" si="290">AH17*AH$107</f>
        <v>0</v>
      </c>
      <c r="AI120" s="58">
        <f t="shared" si="290"/>
        <v>0</v>
      </c>
      <c r="AJ120" s="58">
        <f t="shared" si="290"/>
        <v>0</v>
      </c>
      <c r="AK120" s="58">
        <f t="shared" si="290"/>
        <v>0</v>
      </c>
      <c r="AL120" s="58">
        <f t="shared" si="290"/>
        <v>0</v>
      </c>
      <c r="AM120" s="58">
        <f t="shared" si="290"/>
        <v>0</v>
      </c>
      <c r="AN120" s="58">
        <f t="shared" si="290"/>
        <v>0</v>
      </c>
      <c r="AO120" s="58">
        <f t="shared" si="290"/>
        <v>0</v>
      </c>
      <c r="AP120" s="58">
        <f t="shared" si="290"/>
        <v>0</v>
      </c>
      <c r="AQ120" s="58">
        <f t="shared" si="290"/>
        <v>0</v>
      </c>
      <c r="AR120" s="58">
        <f t="shared" si="290"/>
        <v>0</v>
      </c>
      <c r="AS120" s="58">
        <f t="shared" si="290"/>
        <v>0</v>
      </c>
      <c r="AT120" s="58">
        <f t="shared" si="290"/>
        <v>0</v>
      </c>
      <c r="AU120" s="58">
        <f t="shared" si="290"/>
        <v>0</v>
      </c>
      <c r="AV120" s="58">
        <f t="shared" si="290"/>
        <v>0</v>
      </c>
      <c r="AW120" s="58">
        <f t="shared" si="290"/>
        <v>0</v>
      </c>
      <c r="AX120" s="58">
        <f t="shared" si="290"/>
        <v>0</v>
      </c>
      <c r="AY120" s="58">
        <f t="shared" si="290"/>
        <v>0</v>
      </c>
      <c r="AZ120" s="58">
        <f t="shared" si="290"/>
        <v>0</v>
      </c>
      <c r="BA120" s="58">
        <f t="shared" si="290"/>
        <v>0</v>
      </c>
      <c r="BB120" s="58">
        <f t="shared" si="290"/>
        <v>0</v>
      </c>
      <c r="BC120" s="58">
        <f t="shared" si="290"/>
        <v>0</v>
      </c>
      <c r="BD120" s="58">
        <f t="shared" si="290"/>
        <v>0</v>
      </c>
      <c r="BE120" s="58">
        <f t="shared" si="290"/>
        <v>0</v>
      </c>
      <c r="BF120" s="58">
        <f t="shared" si="290"/>
        <v>0</v>
      </c>
      <c r="BG120" s="58">
        <f t="shared" si="290"/>
        <v>0</v>
      </c>
      <c r="BH120" s="58">
        <f t="shared" si="290"/>
        <v>0</v>
      </c>
      <c r="BI120" s="58">
        <f t="shared" si="290"/>
        <v>0</v>
      </c>
      <c r="BJ120" s="58">
        <f t="shared" si="290"/>
        <v>0</v>
      </c>
      <c r="BK120" s="58">
        <f t="shared" si="290"/>
        <v>0</v>
      </c>
      <c r="BL120" s="58">
        <f t="shared" si="290"/>
        <v>0</v>
      </c>
      <c r="BM120" s="58">
        <f t="shared" si="290"/>
        <v>0</v>
      </c>
      <c r="BN120" s="58">
        <f t="shared" ref="BN120:CW120" si="291">BN17*BN$107</f>
        <v>0</v>
      </c>
      <c r="BO120" s="58">
        <f t="shared" si="291"/>
        <v>0</v>
      </c>
      <c r="BP120" s="58">
        <f t="shared" si="291"/>
        <v>0</v>
      </c>
      <c r="BQ120" s="58">
        <f t="shared" si="291"/>
        <v>0</v>
      </c>
      <c r="BR120" s="58">
        <f t="shared" si="291"/>
        <v>0</v>
      </c>
      <c r="BS120" s="58">
        <f t="shared" si="291"/>
        <v>0</v>
      </c>
      <c r="BT120" s="58">
        <f t="shared" si="291"/>
        <v>0</v>
      </c>
      <c r="BU120" s="58">
        <f t="shared" si="291"/>
        <v>0</v>
      </c>
      <c r="BV120" s="58">
        <f t="shared" si="291"/>
        <v>0</v>
      </c>
      <c r="BW120" s="58">
        <f t="shared" si="291"/>
        <v>0</v>
      </c>
      <c r="BX120" s="58">
        <f t="shared" si="291"/>
        <v>0</v>
      </c>
      <c r="BY120" s="58">
        <f t="shared" si="291"/>
        <v>0</v>
      </c>
      <c r="BZ120" s="58">
        <f t="shared" si="291"/>
        <v>0</v>
      </c>
      <c r="CA120" s="58">
        <f t="shared" si="291"/>
        <v>0</v>
      </c>
      <c r="CB120" s="58">
        <f t="shared" si="291"/>
        <v>0</v>
      </c>
      <c r="CC120" s="58">
        <f t="shared" si="291"/>
        <v>0</v>
      </c>
      <c r="CD120" s="58">
        <f t="shared" si="291"/>
        <v>0</v>
      </c>
      <c r="CE120" s="58">
        <f t="shared" si="291"/>
        <v>0</v>
      </c>
      <c r="CF120" s="58">
        <f t="shared" si="291"/>
        <v>0</v>
      </c>
      <c r="CG120" s="58">
        <f t="shared" si="291"/>
        <v>0</v>
      </c>
      <c r="CH120" s="58">
        <f t="shared" si="291"/>
        <v>0</v>
      </c>
      <c r="CI120" s="58">
        <f t="shared" si="291"/>
        <v>0</v>
      </c>
      <c r="CJ120" s="58">
        <f t="shared" si="291"/>
        <v>0</v>
      </c>
      <c r="CK120" s="58">
        <f t="shared" si="291"/>
        <v>0</v>
      </c>
      <c r="CL120" s="58">
        <f t="shared" si="291"/>
        <v>0</v>
      </c>
      <c r="CM120" s="58">
        <f t="shared" si="291"/>
        <v>0</v>
      </c>
      <c r="CN120" s="58">
        <f t="shared" si="291"/>
        <v>0</v>
      </c>
      <c r="CO120" s="58">
        <f t="shared" si="291"/>
        <v>0</v>
      </c>
      <c r="CP120" s="58">
        <f t="shared" si="291"/>
        <v>0</v>
      </c>
      <c r="CQ120" s="58">
        <f t="shared" si="291"/>
        <v>0</v>
      </c>
      <c r="CR120" s="58">
        <f t="shared" si="291"/>
        <v>0</v>
      </c>
      <c r="CS120" s="58">
        <f t="shared" si="291"/>
        <v>0</v>
      </c>
      <c r="CT120" s="58">
        <f t="shared" si="291"/>
        <v>0</v>
      </c>
      <c r="CU120" s="58">
        <f t="shared" si="291"/>
        <v>0</v>
      </c>
      <c r="CV120" s="58">
        <f t="shared" si="291"/>
        <v>0</v>
      </c>
      <c r="CW120" s="58">
        <f t="shared" si="291"/>
        <v>0</v>
      </c>
      <c r="CX120" s="59"/>
      <c r="CY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c r="EO120" s="59"/>
      <c r="EP120" s="59"/>
      <c r="EQ120" s="59"/>
      <c r="ER120" s="59"/>
      <c r="ES120" s="59"/>
      <c r="ET120" s="59"/>
      <c r="EU120" s="59"/>
      <c r="EV120" s="59"/>
      <c r="EW120" s="59"/>
      <c r="EX120" s="59"/>
      <c r="EY120" s="59"/>
      <c r="EZ120" s="59"/>
      <c r="FA120" s="59"/>
      <c r="FB120" s="59"/>
      <c r="FC120" s="59"/>
      <c r="FD120" s="59"/>
      <c r="FE120" s="59"/>
      <c r="FF120" s="59"/>
      <c r="FG120" s="59"/>
      <c r="FH120" s="59"/>
      <c r="FI120" s="59"/>
      <c r="FJ120" s="59"/>
      <c r="FK120" s="59"/>
      <c r="FL120" s="59"/>
      <c r="FM120" s="59"/>
      <c r="FN120" s="59"/>
      <c r="FO120" s="59"/>
      <c r="FP120" s="59"/>
      <c r="FQ120" s="59"/>
      <c r="FR120" s="59"/>
      <c r="FS120" s="59"/>
      <c r="FT120" s="59"/>
      <c r="FU120" s="59"/>
      <c r="FV120" s="59"/>
      <c r="FW120" s="59"/>
      <c r="FX120" s="59"/>
      <c r="FY120" s="59"/>
      <c r="FZ120" s="59"/>
      <c r="GA120" s="59"/>
      <c r="GB120" s="59"/>
      <c r="GC120" s="59"/>
      <c r="GD120" s="59"/>
      <c r="GE120" s="59"/>
      <c r="GF120" s="59"/>
      <c r="GG120" s="59"/>
      <c r="GH120" s="59"/>
      <c r="GI120" s="59"/>
      <c r="GJ120" s="59"/>
      <c r="GK120" s="59"/>
      <c r="GL120" s="59"/>
      <c r="GM120" s="59"/>
      <c r="GN120" s="59"/>
      <c r="GO120" s="59"/>
      <c r="GP120" s="59"/>
      <c r="GQ120" s="59"/>
      <c r="GR120" s="59"/>
      <c r="GS120" s="59"/>
      <c r="GT120" s="59"/>
      <c r="GU120" s="59"/>
      <c r="GV120" s="59"/>
      <c r="GW120" s="59"/>
    </row>
    <row r="121" spans="1:205" x14ac:dyDescent="0.2">
      <c r="A121" s="59"/>
      <c r="B121" s="58">
        <f t="shared" ref="B121:AG121" si="292">B18*B$107</f>
        <v>-26.775537292799989</v>
      </c>
      <c r="C121" s="58">
        <f t="shared" si="292"/>
        <v>-51.740168681739114</v>
      </c>
      <c r="D121" s="58">
        <f t="shared" si="292"/>
        <v>-74.98575171266539</v>
      </c>
      <c r="E121" s="58">
        <f t="shared" si="292"/>
        <v>-96.600002206332221</v>
      </c>
      <c r="F121" s="58">
        <f t="shared" si="292"/>
        <v>-116.66666933131911</v>
      </c>
      <c r="G121" s="58">
        <f t="shared" si="292"/>
        <v>-135.26570357254391</v>
      </c>
      <c r="H121" s="58">
        <f t="shared" si="292"/>
        <v>-152.47341787565335</v>
      </c>
      <c r="I121" s="58">
        <f t="shared" si="292"/>
        <v>-168.3626422367463</v>
      </c>
      <c r="J121" s="58">
        <f t="shared" si="292"/>
        <v>-183.0028719964634</v>
      </c>
      <c r="K121" s="58">
        <f t="shared" si="292"/>
        <v>-196.46041008745405</v>
      </c>
      <c r="L121" s="58">
        <f t="shared" si="292"/>
        <v>-208.79850347458884</v>
      </c>
      <c r="M121" s="58">
        <f t="shared" si="292"/>
        <v>0</v>
      </c>
      <c r="N121" s="58">
        <f t="shared" si="292"/>
        <v>0</v>
      </c>
      <c r="O121" s="58">
        <f t="shared" si="292"/>
        <v>0</v>
      </c>
      <c r="P121" s="58">
        <f t="shared" si="292"/>
        <v>0</v>
      </c>
      <c r="Q121" s="58">
        <f t="shared" si="292"/>
        <v>0</v>
      </c>
      <c r="R121" s="58">
        <f t="shared" si="292"/>
        <v>0</v>
      </c>
      <c r="S121" s="58">
        <f t="shared" si="292"/>
        <v>0</v>
      </c>
      <c r="T121" s="58">
        <f t="shared" si="292"/>
        <v>0</v>
      </c>
      <c r="U121" s="58">
        <f t="shared" si="292"/>
        <v>0</v>
      </c>
      <c r="V121" s="58">
        <f t="shared" si="292"/>
        <v>0</v>
      </c>
      <c r="W121" s="58">
        <f t="shared" si="292"/>
        <v>0</v>
      </c>
      <c r="X121" s="58">
        <f t="shared" si="292"/>
        <v>0</v>
      </c>
      <c r="Y121" s="58">
        <f t="shared" si="292"/>
        <v>0</v>
      </c>
      <c r="Z121" s="58">
        <f t="shared" si="292"/>
        <v>0</v>
      </c>
      <c r="AA121" s="58">
        <f t="shared" si="292"/>
        <v>0</v>
      </c>
      <c r="AB121" s="58">
        <f t="shared" si="292"/>
        <v>0</v>
      </c>
      <c r="AC121" s="58">
        <f t="shared" si="292"/>
        <v>0</v>
      </c>
      <c r="AD121" s="58">
        <f t="shared" si="292"/>
        <v>0</v>
      </c>
      <c r="AE121" s="58">
        <f t="shared" si="292"/>
        <v>0</v>
      </c>
      <c r="AF121" s="58">
        <f t="shared" si="292"/>
        <v>0</v>
      </c>
      <c r="AG121" s="58">
        <f t="shared" si="292"/>
        <v>0</v>
      </c>
      <c r="AH121" s="58">
        <f t="shared" ref="AH121:BM121" si="293">AH18*AH$107</f>
        <v>0</v>
      </c>
      <c r="AI121" s="58">
        <f t="shared" si="293"/>
        <v>0</v>
      </c>
      <c r="AJ121" s="58">
        <f t="shared" si="293"/>
        <v>0</v>
      </c>
      <c r="AK121" s="58">
        <f t="shared" si="293"/>
        <v>0</v>
      </c>
      <c r="AL121" s="58">
        <f t="shared" si="293"/>
        <v>0</v>
      </c>
      <c r="AM121" s="58">
        <f t="shared" si="293"/>
        <v>0</v>
      </c>
      <c r="AN121" s="58">
        <f t="shared" si="293"/>
        <v>0</v>
      </c>
      <c r="AO121" s="58">
        <f t="shared" si="293"/>
        <v>0</v>
      </c>
      <c r="AP121" s="58">
        <f t="shared" si="293"/>
        <v>0</v>
      </c>
      <c r="AQ121" s="58">
        <f t="shared" si="293"/>
        <v>0</v>
      </c>
      <c r="AR121" s="58">
        <f t="shared" si="293"/>
        <v>0</v>
      </c>
      <c r="AS121" s="58">
        <f t="shared" si="293"/>
        <v>0</v>
      </c>
      <c r="AT121" s="58">
        <f t="shared" si="293"/>
        <v>0</v>
      </c>
      <c r="AU121" s="58">
        <f t="shared" si="293"/>
        <v>0</v>
      </c>
      <c r="AV121" s="58">
        <f t="shared" si="293"/>
        <v>0</v>
      </c>
      <c r="AW121" s="58">
        <f t="shared" si="293"/>
        <v>0</v>
      </c>
      <c r="AX121" s="58">
        <f t="shared" si="293"/>
        <v>0</v>
      </c>
      <c r="AY121" s="58">
        <f t="shared" si="293"/>
        <v>0</v>
      </c>
      <c r="AZ121" s="58">
        <f t="shared" si="293"/>
        <v>0</v>
      </c>
      <c r="BA121" s="58">
        <f t="shared" si="293"/>
        <v>0</v>
      </c>
      <c r="BB121" s="58">
        <f t="shared" si="293"/>
        <v>0</v>
      </c>
      <c r="BC121" s="58">
        <f t="shared" si="293"/>
        <v>0</v>
      </c>
      <c r="BD121" s="58">
        <f t="shared" si="293"/>
        <v>0</v>
      </c>
      <c r="BE121" s="58">
        <f t="shared" si="293"/>
        <v>0</v>
      </c>
      <c r="BF121" s="58">
        <f t="shared" si="293"/>
        <v>0</v>
      </c>
      <c r="BG121" s="58">
        <f t="shared" si="293"/>
        <v>0</v>
      </c>
      <c r="BH121" s="58">
        <f t="shared" si="293"/>
        <v>0</v>
      </c>
      <c r="BI121" s="58">
        <f t="shared" si="293"/>
        <v>0</v>
      </c>
      <c r="BJ121" s="58">
        <f t="shared" si="293"/>
        <v>0</v>
      </c>
      <c r="BK121" s="58">
        <f t="shared" si="293"/>
        <v>0</v>
      </c>
      <c r="BL121" s="58">
        <f t="shared" si="293"/>
        <v>0</v>
      </c>
      <c r="BM121" s="58">
        <f t="shared" si="293"/>
        <v>0</v>
      </c>
      <c r="BN121" s="58">
        <f t="shared" ref="BN121:CW121" si="294">BN18*BN$107</f>
        <v>0</v>
      </c>
      <c r="BO121" s="58">
        <f t="shared" si="294"/>
        <v>0</v>
      </c>
      <c r="BP121" s="58">
        <f t="shared" si="294"/>
        <v>0</v>
      </c>
      <c r="BQ121" s="58">
        <f t="shared" si="294"/>
        <v>0</v>
      </c>
      <c r="BR121" s="58">
        <f t="shared" si="294"/>
        <v>0</v>
      </c>
      <c r="BS121" s="58">
        <f t="shared" si="294"/>
        <v>0</v>
      </c>
      <c r="BT121" s="58">
        <f t="shared" si="294"/>
        <v>0</v>
      </c>
      <c r="BU121" s="58">
        <f t="shared" si="294"/>
        <v>0</v>
      </c>
      <c r="BV121" s="58">
        <f t="shared" si="294"/>
        <v>0</v>
      </c>
      <c r="BW121" s="58">
        <f t="shared" si="294"/>
        <v>0</v>
      </c>
      <c r="BX121" s="58">
        <f t="shared" si="294"/>
        <v>0</v>
      </c>
      <c r="BY121" s="58">
        <f t="shared" si="294"/>
        <v>0</v>
      </c>
      <c r="BZ121" s="58">
        <f t="shared" si="294"/>
        <v>0</v>
      </c>
      <c r="CA121" s="58">
        <f t="shared" si="294"/>
        <v>0</v>
      </c>
      <c r="CB121" s="58">
        <f t="shared" si="294"/>
        <v>0</v>
      </c>
      <c r="CC121" s="58">
        <f t="shared" si="294"/>
        <v>0</v>
      </c>
      <c r="CD121" s="58">
        <f t="shared" si="294"/>
        <v>0</v>
      </c>
      <c r="CE121" s="58">
        <f t="shared" si="294"/>
        <v>0</v>
      </c>
      <c r="CF121" s="58">
        <f t="shared" si="294"/>
        <v>0</v>
      </c>
      <c r="CG121" s="58">
        <f t="shared" si="294"/>
        <v>0</v>
      </c>
      <c r="CH121" s="58">
        <f t="shared" si="294"/>
        <v>0</v>
      </c>
      <c r="CI121" s="58">
        <f t="shared" si="294"/>
        <v>0</v>
      </c>
      <c r="CJ121" s="58">
        <f t="shared" si="294"/>
        <v>0</v>
      </c>
      <c r="CK121" s="58">
        <f t="shared" si="294"/>
        <v>0</v>
      </c>
      <c r="CL121" s="58">
        <f t="shared" si="294"/>
        <v>0</v>
      </c>
      <c r="CM121" s="58">
        <f t="shared" si="294"/>
        <v>0</v>
      </c>
      <c r="CN121" s="58">
        <f t="shared" si="294"/>
        <v>0</v>
      </c>
      <c r="CO121" s="58">
        <f t="shared" si="294"/>
        <v>0</v>
      </c>
      <c r="CP121" s="58">
        <f t="shared" si="294"/>
        <v>0</v>
      </c>
      <c r="CQ121" s="58">
        <f t="shared" si="294"/>
        <v>0</v>
      </c>
      <c r="CR121" s="58">
        <f t="shared" si="294"/>
        <v>0</v>
      </c>
      <c r="CS121" s="58">
        <f t="shared" si="294"/>
        <v>0</v>
      </c>
      <c r="CT121" s="58">
        <f t="shared" si="294"/>
        <v>0</v>
      </c>
      <c r="CU121" s="58">
        <f t="shared" si="294"/>
        <v>0</v>
      </c>
      <c r="CV121" s="58">
        <f t="shared" si="294"/>
        <v>0</v>
      </c>
      <c r="CW121" s="58">
        <f t="shared" si="294"/>
        <v>0</v>
      </c>
      <c r="CX121" s="59"/>
      <c r="CY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c r="EO121" s="59"/>
      <c r="EP121" s="59"/>
      <c r="EQ121" s="59"/>
      <c r="ER121" s="59"/>
      <c r="ES121" s="59"/>
      <c r="ET121" s="59"/>
      <c r="EU121" s="59"/>
      <c r="EV121" s="59"/>
      <c r="EW121" s="59"/>
      <c r="EX121" s="59"/>
      <c r="EY121" s="59"/>
      <c r="EZ121" s="59"/>
      <c r="FA121" s="59"/>
      <c r="FB121" s="59"/>
      <c r="FC121" s="59"/>
      <c r="FD121" s="59"/>
      <c r="FE121" s="59"/>
      <c r="FF121" s="59"/>
      <c r="FG121" s="59"/>
      <c r="FH121" s="59"/>
      <c r="FI121" s="59"/>
      <c r="FJ121" s="59"/>
      <c r="FK121" s="59"/>
      <c r="FL121" s="59"/>
      <c r="FM121" s="59"/>
      <c r="FN121" s="59"/>
      <c r="FO121" s="59"/>
      <c r="FP121" s="59"/>
      <c r="FQ121" s="59"/>
      <c r="FR121" s="59"/>
      <c r="FS121" s="59"/>
      <c r="FT121" s="59"/>
      <c r="FU121" s="59"/>
      <c r="FV121" s="59"/>
      <c r="FW121" s="59"/>
      <c r="FX121" s="59"/>
      <c r="FY121" s="59"/>
      <c r="FZ121" s="59"/>
      <c r="GA121" s="59"/>
      <c r="GB121" s="59"/>
      <c r="GC121" s="59"/>
      <c r="GD121" s="59"/>
      <c r="GE121" s="59"/>
      <c r="GF121" s="59"/>
      <c r="GG121" s="59"/>
      <c r="GH121" s="59"/>
      <c r="GI121" s="59"/>
      <c r="GJ121" s="59"/>
      <c r="GK121" s="59"/>
      <c r="GL121" s="59"/>
      <c r="GM121" s="59"/>
      <c r="GN121" s="59"/>
      <c r="GO121" s="59"/>
      <c r="GP121" s="59"/>
      <c r="GQ121" s="59"/>
      <c r="GR121" s="59"/>
      <c r="GS121" s="59"/>
      <c r="GT121" s="59"/>
      <c r="GU121" s="59"/>
      <c r="GV121" s="59"/>
      <c r="GW121" s="59"/>
    </row>
    <row r="122" spans="1:205" x14ac:dyDescent="0.2">
      <c r="A122" s="59"/>
      <c r="B122" s="58">
        <f t="shared" ref="B122:AG122" si="295">B19*B$107</f>
        <v>0</v>
      </c>
      <c r="C122" s="58">
        <f t="shared" si="295"/>
        <v>0</v>
      </c>
      <c r="D122" s="58">
        <f t="shared" si="295"/>
        <v>0</v>
      </c>
      <c r="E122" s="58">
        <f t="shared" si="295"/>
        <v>0</v>
      </c>
      <c r="F122" s="58">
        <f t="shared" si="295"/>
        <v>0</v>
      </c>
      <c r="G122" s="58">
        <f t="shared" si="295"/>
        <v>0</v>
      </c>
      <c r="H122" s="58">
        <f t="shared" si="295"/>
        <v>0</v>
      </c>
      <c r="I122" s="58">
        <f t="shared" si="295"/>
        <v>0</v>
      </c>
      <c r="J122" s="58">
        <f t="shared" si="295"/>
        <v>0</v>
      </c>
      <c r="K122" s="58">
        <f t="shared" si="295"/>
        <v>0</v>
      </c>
      <c r="L122" s="58">
        <f t="shared" si="295"/>
        <v>0</v>
      </c>
      <c r="M122" s="58">
        <f t="shared" si="295"/>
        <v>0</v>
      </c>
      <c r="N122" s="58">
        <f t="shared" si="295"/>
        <v>0</v>
      </c>
      <c r="O122" s="58">
        <f t="shared" si="295"/>
        <v>0</v>
      </c>
      <c r="P122" s="58">
        <f t="shared" si="295"/>
        <v>0</v>
      </c>
      <c r="Q122" s="58">
        <f t="shared" si="295"/>
        <v>0</v>
      </c>
      <c r="R122" s="58">
        <f t="shared" si="295"/>
        <v>0</v>
      </c>
      <c r="S122" s="58">
        <f t="shared" si="295"/>
        <v>0</v>
      </c>
      <c r="T122" s="58">
        <f t="shared" si="295"/>
        <v>0</v>
      </c>
      <c r="U122" s="58">
        <f t="shared" si="295"/>
        <v>0</v>
      </c>
      <c r="V122" s="58">
        <f t="shared" si="295"/>
        <v>0</v>
      </c>
      <c r="W122" s="58">
        <f t="shared" si="295"/>
        <v>0</v>
      </c>
      <c r="X122" s="58">
        <f t="shared" si="295"/>
        <v>0</v>
      </c>
      <c r="Y122" s="58">
        <f t="shared" si="295"/>
        <v>0</v>
      </c>
      <c r="Z122" s="58">
        <f t="shared" si="295"/>
        <v>0</v>
      </c>
      <c r="AA122" s="58">
        <f t="shared" si="295"/>
        <v>0</v>
      </c>
      <c r="AB122" s="58">
        <f t="shared" si="295"/>
        <v>0</v>
      </c>
      <c r="AC122" s="58">
        <f t="shared" si="295"/>
        <v>0</v>
      </c>
      <c r="AD122" s="58">
        <f t="shared" si="295"/>
        <v>0</v>
      </c>
      <c r="AE122" s="58">
        <f t="shared" si="295"/>
        <v>0</v>
      </c>
      <c r="AF122" s="58">
        <f t="shared" si="295"/>
        <v>0</v>
      </c>
      <c r="AG122" s="58">
        <f t="shared" si="295"/>
        <v>0</v>
      </c>
      <c r="AH122" s="58">
        <f t="shared" ref="AH122:BM122" si="296">AH19*AH$107</f>
        <v>0</v>
      </c>
      <c r="AI122" s="58">
        <f t="shared" si="296"/>
        <v>0</v>
      </c>
      <c r="AJ122" s="58">
        <f t="shared" si="296"/>
        <v>0</v>
      </c>
      <c r="AK122" s="58">
        <f t="shared" si="296"/>
        <v>0</v>
      </c>
      <c r="AL122" s="58">
        <f t="shared" si="296"/>
        <v>0</v>
      </c>
      <c r="AM122" s="58">
        <f t="shared" si="296"/>
        <v>0</v>
      </c>
      <c r="AN122" s="58">
        <f t="shared" si="296"/>
        <v>0</v>
      </c>
      <c r="AO122" s="58">
        <f t="shared" si="296"/>
        <v>0</v>
      </c>
      <c r="AP122" s="58">
        <f t="shared" si="296"/>
        <v>0</v>
      </c>
      <c r="AQ122" s="58">
        <f t="shared" si="296"/>
        <v>0</v>
      </c>
      <c r="AR122" s="58">
        <f t="shared" si="296"/>
        <v>0</v>
      </c>
      <c r="AS122" s="58">
        <f t="shared" si="296"/>
        <v>0</v>
      </c>
      <c r="AT122" s="58">
        <f t="shared" si="296"/>
        <v>0</v>
      </c>
      <c r="AU122" s="58">
        <f t="shared" si="296"/>
        <v>0</v>
      </c>
      <c r="AV122" s="58">
        <f t="shared" si="296"/>
        <v>0</v>
      </c>
      <c r="AW122" s="58">
        <f t="shared" si="296"/>
        <v>0</v>
      </c>
      <c r="AX122" s="58">
        <f t="shared" si="296"/>
        <v>0</v>
      </c>
      <c r="AY122" s="58">
        <f t="shared" si="296"/>
        <v>0</v>
      </c>
      <c r="AZ122" s="58">
        <f t="shared" si="296"/>
        <v>0</v>
      </c>
      <c r="BA122" s="58">
        <f t="shared" si="296"/>
        <v>0</v>
      </c>
      <c r="BB122" s="58">
        <f t="shared" si="296"/>
        <v>0</v>
      </c>
      <c r="BC122" s="58">
        <f t="shared" si="296"/>
        <v>0</v>
      </c>
      <c r="BD122" s="58">
        <f t="shared" si="296"/>
        <v>0</v>
      </c>
      <c r="BE122" s="58">
        <f t="shared" si="296"/>
        <v>0</v>
      </c>
      <c r="BF122" s="58">
        <f t="shared" si="296"/>
        <v>0</v>
      </c>
      <c r="BG122" s="58">
        <f t="shared" si="296"/>
        <v>0</v>
      </c>
      <c r="BH122" s="58">
        <f t="shared" si="296"/>
        <v>0</v>
      </c>
      <c r="BI122" s="58">
        <f t="shared" si="296"/>
        <v>0</v>
      </c>
      <c r="BJ122" s="58">
        <f t="shared" si="296"/>
        <v>0</v>
      </c>
      <c r="BK122" s="58">
        <f t="shared" si="296"/>
        <v>0</v>
      </c>
      <c r="BL122" s="58">
        <f t="shared" si="296"/>
        <v>0</v>
      </c>
      <c r="BM122" s="58">
        <f t="shared" si="296"/>
        <v>0</v>
      </c>
      <c r="BN122" s="58">
        <f t="shared" ref="BN122:CW122" si="297">BN19*BN$107</f>
        <v>0</v>
      </c>
      <c r="BO122" s="58">
        <f t="shared" si="297"/>
        <v>0</v>
      </c>
      <c r="BP122" s="58">
        <f t="shared" si="297"/>
        <v>0</v>
      </c>
      <c r="BQ122" s="58">
        <f t="shared" si="297"/>
        <v>0</v>
      </c>
      <c r="BR122" s="58">
        <f t="shared" si="297"/>
        <v>0</v>
      </c>
      <c r="BS122" s="58">
        <f t="shared" si="297"/>
        <v>0</v>
      </c>
      <c r="BT122" s="58">
        <f t="shared" si="297"/>
        <v>0</v>
      </c>
      <c r="BU122" s="58">
        <f t="shared" si="297"/>
        <v>0</v>
      </c>
      <c r="BV122" s="58">
        <f t="shared" si="297"/>
        <v>0</v>
      </c>
      <c r="BW122" s="58">
        <f t="shared" si="297"/>
        <v>0</v>
      </c>
      <c r="BX122" s="58">
        <f t="shared" si="297"/>
        <v>0</v>
      </c>
      <c r="BY122" s="58">
        <f t="shared" si="297"/>
        <v>0</v>
      </c>
      <c r="BZ122" s="58">
        <f t="shared" si="297"/>
        <v>0</v>
      </c>
      <c r="CA122" s="58">
        <f t="shared" si="297"/>
        <v>0</v>
      </c>
      <c r="CB122" s="58">
        <f t="shared" si="297"/>
        <v>0</v>
      </c>
      <c r="CC122" s="58">
        <f t="shared" si="297"/>
        <v>0</v>
      </c>
      <c r="CD122" s="58">
        <f t="shared" si="297"/>
        <v>0</v>
      </c>
      <c r="CE122" s="58">
        <f t="shared" si="297"/>
        <v>0</v>
      </c>
      <c r="CF122" s="58">
        <f t="shared" si="297"/>
        <v>0</v>
      </c>
      <c r="CG122" s="58">
        <f t="shared" si="297"/>
        <v>0</v>
      </c>
      <c r="CH122" s="58">
        <f t="shared" si="297"/>
        <v>0</v>
      </c>
      <c r="CI122" s="58">
        <f t="shared" si="297"/>
        <v>0</v>
      </c>
      <c r="CJ122" s="58">
        <f t="shared" si="297"/>
        <v>0</v>
      </c>
      <c r="CK122" s="58">
        <f t="shared" si="297"/>
        <v>0</v>
      </c>
      <c r="CL122" s="58">
        <f t="shared" si="297"/>
        <v>0</v>
      </c>
      <c r="CM122" s="58">
        <f t="shared" si="297"/>
        <v>0</v>
      </c>
      <c r="CN122" s="58">
        <f t="shared" si="297"/>
        <v>0</v>
      </c>
      <c r="CO122" s="58">
        <f t="shared" si="297"/>
        <v>0</v>
      </c>
      <c r="CP122" s="58">
        <f t="shared" si="297"/>
        <v>0</v>
      </c>
      <c r="CQ122" s="58">
        <f t="shared" si="297"/>
        <v>0</v>
      </c>
      <c r="CR122" s="58">
        <f t="shared" si="297"/>
        <v>0</v>
      </c>
      <c r="CS122" s="58">
        <f t="shared" si="297"/>
        <v>0</v>
      </c>
      <c r="CT122" s="58">
        <f t="shared" si="297"/>
        <v>0</v>
      </c>
      <c r="CU122" s="58">
        <f t="shared" si="297"/>
        <v>0</v>
      </c>
      <c r="CV122" s="58">
        <f t="shared" si="297"/>
        <v>0</v>
      </c>
      <c r="CW122" s="58">
        <f t="shared" si="297"/>
        <v>0</v>
      </c>
      <c r="CX122" s="59"/>
      <c r="CY122" s="59"/>
      <c r="DN122" s="59"/>
      <c r="DO122" s="59"/>
      <c r="DP122" s="59"/>
      <c r="DQ122" s="59"/>
      <c r="DR122" s="59"/>
      <c r="DS122" s="59"/>
      <c r="DT122" s="59"/>
      <c r="DU122" s="59"/>
      <c r="DV122" s="59"/>
      <c r="DW122" s="59"/>
      <c r="DX122" s="59"/>
      <c r="DY122" s="59"/>
      <c r="DZ122" s="59"/>
      <c r="EA122" s="59"/>
      <c r="EB122" s="59"/>
      <c r="EC122" s="59"/>
      <c r="ED122" s="59"/>
      <c r="EE122" s="59"/>
      <c r="EF122" s="59"/>
      <c r="EG122" s="59"/>
      <c r="EH122" s="59"/>
      <c r="EI122" s="59"/>
      <c r="EJ122" s="59"/>
      <c r="EK122" s="59"/>
      <c r="EL122" s="59"/>
      <c r="EM122" s="59"/>
      <c r="EN122" s="59"/>
      <c r="EO122" s="59"/>
      <c r="EP122" s="59"/>
      <c r="EQ122" s="59"/>
      <c r="ER122" s="59"/>
      <c r="ES122" s="59"/>
      <c r="ET122" s="59"/>
      <c r="EU122" s="59"/>
      <c r="EV122" s="59"/>
      <c r="EW122" s="59"/>
      <c r="EX122" s="59"/>
      <c r="EY122" s="59"/>
      <c r="EZ122" s="59"/>
      <c r="FA122" s="59"/>
      <c r="FB122" s="59"/>
      <c r="FC122" s="59"/>
      <c r="FD122" s="59"/>
      <c r="FE122" s="59"/>
      <c r="FF122" s="59"/>
      <c r="FG122" s="59"/>
      <c r="FH122" s="59"/>
      <c r="FI122" s="59"/>
      <c r="FJ122" s="59"/>
      <c r="FK122" s="59"/>
      <c r="FL122" s="59"/>
      <c r="FM122" s="59"/>
      <c r="FN122" s="59"/>
      <c r="FO122" s="59"/>
      <c r="FP122" s="59"/>
      <c r="FQ122" s="59"/>
      <c r="FR122" s="59"/>
      <c r="FS122" s="59"/>
      <c r="FT122" s="59"/>
      <c r="FU122" s="59"/>
      <c r="FV122" s="59"/>
      <c r="FW122" s="59"/>
      <c r="FX122" s="59"/>
      <c r="FY122" s="59"/>
      <c r="FZ122" s="59"/>
      <c r="GA122" s="59"/>
      <c r="GB122" s="59"/>
      <c r="GC122" s="59"/>
      <c r="GD122" s="59"/>
      <c r="GE122" s="59"/>
      <c r="GF122" s="59"/>
      <c r="GG122" s="59"/>
      <c r="GH122" s="59"/>
      <c r="GI122" s="59"/>
      <c r="GJ122" s="59"/>
      <c r="GK122" s="59"/>
      <c r="GL122" s="59"/>
      <c r="GM122" s="59"/>
      <c r="GN122" s="59"/>
      <c r="GO122" s="59"/>
      <c r="GP122" s="59"/>
      <c r="GQ122" s="59"/>
      <c r="GR122" s="59"/>
      <c r="GS122" s="59"/>
      <c r="GT122" s="59"/>
      <c r="GU122" s="59"/>
      <c r="GV122" s="59"/>
      <c r="GW122" s="59"/>
    </row>
    <row r="123" spans="1:205" x14ac:dyDescent="0.2">
      <c r="A123" s="59"/>
      <c r="B123" s="58">
        <f t="shared" ref="B123:AG123" si="298">B20*B$107</f>
        <v>0</v>
      </c>
      <c r="C123" s="58">
        <f t="shared" si="298"/>
        <v>0</v>
      </c>
      <c r="D123" s="58">
        <f t="shared" si="298"/>
        <v>0</v>
      </c>
      <c r="E123" s="58">
        <f t="shared" si="298"/>
        <v>0</v>
      </c>
      <c r="F123" s="58">
        <f t="shared" si="298"/>
        <v>0</v>
      </c>
      <c r="G123" s="58">
        <f t="shared" si="298"/>
        <v>0</v>
      </c>
      <c r="H123" s="58">
        <f t="shared" si="298"/>
        <v>0</v>
      </c>
      <c r="I123" s="58">
        <f t="shared" si="298"/>
        <v>0</v>
      </c>
      <c r="J123" s="58">
        <f t="shared" si="298"/>
        <v>0</v>
      </c>
      <c r="K123" s="58">
        <f t="shared" si="298"/>
        <v>0</v>
      </c>
      <c r="L123" s="58">
        <f t="shared" si="298"/>
        <v>0</v>
      </c>
      <c r="M123" s="58">
        <f t="shared" si="298"/>
        <v>0</v>
      </c>
      <c r="N123" s="58">
        <f t="shared" si="298"/>
        <v>0</v>
      </c>
      <c r="O123" s="58">
        <f t="shared" si="298"/>
        <v>0</v>
      </c>
      <c r="P123" s="58">
        <f t="shared" si="298"/>
        <v>0</v>
      </c>
      <c r="Q123" s="58">
        <f t="shared" si="298"/>
        <v>0</v>
      </c>
      <c r="R123" s="58">
        <f t="shared" si="298"/>
        <v>0</v>
      </c>
      <c r="S123" s="58">
        <f t="shared" si="298"/>
        <v>0</v>
      </c>
      <c r="T123" s="58">
        <f t="shared" si="298"/>
        <v>0</v>
      </c>
      <c r="U123" s="58">
        <f t="shared" si="298"/>
        <v>0</v>
      </c>
      <c r="V123" s="58">
        <f t="shared" si="298"/>
        <v>0</v>
      </c>
      <c r="W123" s="58">
        <f t="shared" si="298"/>
        <v>0</v>
      </c>
      <c r="X123" s="58">
        <f t="shared" si="298"/>
        <v>0</v>
      </c>
      <c r="Y123" s="58">
        <f t="shared" si="298"/>
        <v>0</v>
      </c>
      <c r="Z123" s="58">
        <f t="shared" si="298"/>
        <v>0</v>
      </c>
      <c r="AA123" s="58">
        <f t="shared" si="298"/>
        <v>0</v>
      </c>
      <c r="AB123" s="58">
        <f t="shared" si="298"/>
        <v>0</v>
      </c>
      <c r="AC123" s="58">
        <f t="shared" si="298"/>
        <v>0</v>
      </c>
      <c r="AD123" s="58">
        <f t="shared" si="298"/>
        <v>0</v>
      </c>
      <c r="AE123" s="58">
        <f t="shared" si="298"/>
        <v>0</v>
      </c>
      <c r="AF123" s="58">
        <f t="shared" si="298"/>
        <v>0</v>
      </c>
      <c r="AG123" s="58">
        <f t="shared" si="298"/>
        <v>0</v>
      </c>
      <c r="AH123" s="58">
        <f t="shared" ref="AH123:BM123" si="299">AH20*AH$107</f>
        <v>0</v>
      </c>
      <c r="AI123" s="58">
        <f t="shared" si="299"/>
        <v>0</v>
      </c>
      <c r="AJ123" s="58">
        <f t="shared" si="299"/>
        <v>0</v>
      </c>
      <c r="AK123" s="58">
        <f t="shared" si="299"/>
        <v>0</v>
      </c>
      <c r="AL123" s="58">
        <f t="shared" si="299"/>
        <v>0</v>
      </c>
      <c r="AM123" s="58">
        <f t="shared" si="299"/>
        <v>0</v>
      </c>
      <c r="AN123" s="58">
        <f t="shared" si="299"/>
        <v>0</v>
      </c>
      <c r="AO123" s="58">
        <f t="shared" si="299"/>
        <v>0</v>
      </c>
      <c r="AP123" s="58">
        <f t="shared" si="299"/>
        <v>0</v>
      </c>
      <c r="AQ123" s="58">
        <f t="shared" si="299"/>
        <v>0</v>
      </c>
      <c r="AR123" s="58">
        <f t="shared" si="299"/>
        <v>0</v>
      </c>
      <c r="AS123" s="58">
        <f t="shared" si="299"/>
        <v>0</v>
      </c>
      <c r="AT123" s="58">
        <f t="shared" si="299"/>
        <v>0</v>
      </c>
      <c r="AU123" s="58">
        <f t="shared" si="299"/>
        <v>0</v>
      </c>
      <c r="AV123" s="58">
        <f t="shared" si="299"/>
        <v>0</v>
      </c>
      <c r="AW123" s="58">
        <f t="shared" si="299"/>
        <v>0</v>
      </c>
      <c r="AX123" s="58">
        <f t="shared" si="299"/>
        <v>0</v>
      </c>
      <c r="AY123" s="58">
        <f t="shared" si="299"/>
        <v>0</v>
      </c>
      <c r="AZ123" s="58">
        <f t="shared" si="299"/>
        <v>0</v>
      </c>
      <c r="BA123" s="58">
        <f t="shared" si="299"/>
        <v>0</v>
      </c>
      <c r="BB123" s="58">
        <f t="shared" si="299"/>
        <v>0</v>
      </c>
      <c r="BC123" s="58">
        <f t="shared" si="299"/>
        <v>0</v>
      </c>
      <c r="BD123" s="58">
        <f t="shared" si="299"/>
        <v>0</v>
      </c>
      <c r="BE123" s="58">
        <f t="shared" si="299"/>
        <v>0</v>
      </c>
      <c r="BF123" s="58">
        <f t="shared" si="299"/>
        <v>0</v>
      </c>
      <c r="BG123" s="58">
        <f t="shared" si="299"/>
        <v>0</v>
      </c>
      <c r="BH123" s="58">
        <f t="shared" si="299"/>
        <v>0</v>
      </c>
      <c r="BI123" s="58">
        <f t="shared" si="299"/>
        <v>0</v>
      </c>
      <c r="BJ123" s="58">
        <f t="shared" si="299"/>
        <v>0</v>
      </c>
      <c r="BK123" s="58">
        <f t="shared" si="299"/>
        <v>0</v>
      </c>
      <c r="BL123" s="58">
        <f t="shared" si="299"/>
        <v>0</v>
      </c>
      <c r="BM123" s="58">
        <f t="shared" si="299"/>
        <v>0</v>
      </c>
      <c r="BN123" s="58">
        <f t="shared" ref="BN123:CW123" si="300">BN20*BN$107</f>
        <v>0</v>
      </c>
      <c r="BO123" s="58">
        <f t="shared" si="300"/>
        <v>0</v>
      </c>
      <c r="BP123" s="58">
        <f t="shared" si="300"/>
        <v>0</v>
      </c>
      <c r="BQ123" s="58">
        <f t="shared" si="300"/>
        <v>0</v>
      </c>
      <c r="BR123" s="58">
        <f t="shared" si="300"/>
        <v>0</v>
      </c>
      <c r="BS123" s="58">
        <f t="shared" si="300"/>
        <v>0</v>
      </c>
      <c r="BT123" s="58">
        <f t="shared" si="300"/>
        <v>0</v>
      </c>
      <c r="BU123" s="58">
        <f t="shared" si="300"/>
        <v>0</v>
      </c>
      <c r="BV123" s="58">
        <f t="shared" si="300"/>
        <v>0</v>
      </c>
      <c r="BW123" s="58">
        <f t="shared" si="300"/>
        <v>0</v>
      </c>
      <c r="BX123" s="58">
        <f t="shared" si="300"/>
        <v>0</v>
      </c>
      <c r="BY123" s="58">
        <f t="shared" si="300"/>
        <v>0</v>
      </c>
      <c r="BZ123" s="58">
        <f t="shared" si="300"/>
        <v>0</v>
      </c>
      <c r="CA123" s="58">
        <f t="shared" si="300"/>
        <v>0</v>
      </c>
      <c r="CB123" s="58">
        <f t="shared" si="300"/>
        <v>0</v>
      </c>
      <c r="CC123" s="58">
        <f t="shared" si="300"/>
        <v>0</v>
      </c>
      <c r="CD123" s="58">
        <f t="shared" si="300"/>
        <v>0</v>
      </c>
      <c r="CE123" s="58">
        <f t="shared" si="300"/>
        <v>0</v>
      </c>
      <c r="CF123" s="58">
        <f t="shared" si="300"/>
        <v>0</v>
      </c>
      <c r="CG123" s="58">
        <f t="shared" si="300"/>
        <v>0</v>
      </c>
      <c r="CH123" s="58">
        <f t="shared" si="300"/>
        <v>0</v>
      </c>
      <c r="CI123" s="58">
        <f t="shared" si="300"/>
        <v>0</v>
      </c>
      <c r="CJ123" s="58">
        <f t="shared" si="300"/>
        <v>0</v>
      </c>
      <c r="CK123" s="58">
        <f t="shared" si="300"/>
        <v>0</v>
      </c>
      <c r="CL123" s="58">
        <f t="shared" si="300"/>
        <v>0</v>
      </c>
      <c r="CM123" s="58">
        <f t="shared" si="300"/>
        <v>0</v>
      </c>
      <c r="CN123" s="58">
        <f t="shared" si="300"/>
        <v>0</v>
      </c>
      <c r="CO123" s="58">
        <f t="shared" si="300"/>
        <v>0</v>
      </c>
      <c r="CP123" s="58">
        <f t="shared" si="300"/>
        <v>0</v>
      </c>
      <c r="CQ123" s="58">
        <f t="shared" si="300"/>
        <v>0</v>
      </c>
      <c r="CR123" s="58">
        <f t="shared" si="300"/>
        <v>0</v>
      </c>
      <c r="CS123" s="58">
        <f t="shared" si="300"/>
        <v>0</v>
      </c>
      <c r="CT123" s="58">
        <f t="shared" si="300"/>
        <v>0</v>
      </c>
      <c r="CU123" s="58">
        <f t="shared" si="300"/>
        <v>0</v>
      </c>
      <c r="CV123" s="58">
        <f t="shared" si="300"/>
        <v>0</v>
      </c>
      <c r="CW123" s="58">
        <f t="shared" si="300"/>
        <v>0</v>
      </c>
      <c r="CX123" s="59"/>
      <c r="CY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c r="EO123" s="59"/>
      <c r="EP123" s="59"/>
      <c r="EQ123" s="59"/>
      <c r="ER123" s="59"/>
      <c r="ES123" s="59"/>
      <c r="ET123" s="59"/>
      <c r="EU123" s="59"/>
      <c r="EV123" s="59"/>
      <c r="EW123" s="59"/>
      <c r="EX123" s="59"/>
      <c r="EY123" s="59"/>
      <c r="EZ123" s="59"/>
      <c r="FA123" s="59"/>
      <c r="FB123" s="59"/>
      <c r="FC123" s="59"/>
      <c r="FD123" s="59"/>
      <c r="FE123" s="59"/>
      <c r="FF123" s="59"/>
      <c r="FG123" s="59"/>
      <c r="FH123" s="59"/>
      <c r="FI123" s="59"/>
      <c r="FJ123" s="59"/>
      <c r="FK123" s="59"/>
      <c r="FL123" s="59"/>
      <c r="FM123" s="59"/>
      <c r="FN123" s="59"/>
      <c r="FO123" s="59"/>
      <c r="FP123" s="59"/>
      <c r="FQ123" s="59"/>
      <c r="FR123" s="59"/>
      <c r="FS123" s="59"/>
      <c r="FT123" s="59"/>
      <c r="FU123" s="59"/>
      <c r="FV123" s="59"/>
      <c r="FW123" s="59"/>
      <c r="FX123" s="59"/>
      <c r="FY123" s="59"/>
      <c r="FZ123" s="59"/>
      <c r="GA123" s="59"/>
      <c r="GB123" s="59"/>
      <c r="GC123" s="59"/>
      <c r="GD123" s="59"/>
      <c r="GE123" s="59"/>
      <c r="GF123" s="59"/>
      <c r="GG123" s="59"/>
      <c r="GH123" s="59"/>
      <c r="GI123" s="59"/>
      <c r="GJ123" s="59"/>
      <c r="GK123" s="59"/>
      <c r="GL123" s="59"/>
      <c r="GM123" s="59"/>
      <c r="GN123" s="59"/>
      <c r="GO123" s="59"/>
      <c r="GP123" s="59"/>
      <c r="GQ123" s="59"/>
      <c r="GR123" s="59"/>
      <c r="GS123" s="59"/>
      <c r="GT123" s="59"/>
      <c r="GU123" s="59"/>
      <c r="GV123" s="59"/>
      <c r="GW123" s="59"/>
    </row>
    <row r="124" spans="1:205" x14ac:dyDescent="0.2">
      <c r="A124" s="59"/>
      <c r="B124" s="58">
        <f t="shared" ref="B124:AG124" si="301">B21*B$107</f>
        <v>0</v>
      </c>
      <c r="C124" s="58">
        <f t="shared" si="301"/>
        <v>0</v>
      </c>
      <c r="D124" s="58">
        <f t="shared" si="301"/>
        <v>0</v>
      </c>
      <c r="E124" s="58">
        <f t="shared" si="301"/>
        <v>0</v>
      </c>
      <c r="F124" s="58">
        <f t="shared" si="301"/>
        <v>0</v>
      </c>
      <c r="G124" s="58">
        <f t="shared" si="301"/>
        <v>0</v>
      </c>
      <c r="H124" s="58">
        <f t="shared" si="301"/>
        <v>0</v>
      </c>
      <c r="I124" s="58">
        <f t="shared" si="301"/>
        <v>0</v>
      </c>
      <c r="J124" s="58">
        <f t="shared" si="301"/>
        <v>0</v>
      </c>
      <c r="K124" s="58">
        <f t="shared" si="301"/>
        <v>0</v>
      </c>
      <c r="L124" s="58">
        <f t="shared" si="301"/>
        <v>0</v>
      </c>
      <c r="M124" s="58">
        <f t="shared" si="301"/>
        <v>0</v>
      </c>
      <c r="N124" s="58">
        <f t="shared" si="301"/>
        <v>0</v>
      </c>
      <c r="O124" s="58">
        <f t="shared" si="301"/>
        <v>0</v>
      </c>
      <c r="P124" s="58">
        <f t="shared" si="301"/>
        <v>0</v>
      </c>
      <c r="Q124" s="58">
        <f t="shared" si="301"/>
        <v>0</v>
      </c>
      <c r="R124" s="58">
        <f t="shared" si="301"/>
        <v>0</v>
      </c>
      <c r="S124" s="58">
        <f t="shared" si="301"/>
        <v>0</v>
      </c>
      <c r="T124" s="58">
        <f t="shared" si="301"/>
        <v>0</v>
      </c>
      <c r="U124" s="58">
        <f t="shared" si="301"/>
        <v>0</v>
      </c>
      <c r="V124" s="58">
        <f t="shared" si="301"/>
        <v>0</v>
      </c>
      <c r="W124" s="58">
        <f t="shared" si="301"/>
        <v>0</v>
      </c>
      <c r="X124" s="58">
        <f t="shared" si="301"/>
        <v>0</v>
      </c>
      <c r="Y124" s="58">
        <f t="shared" si="301"/>
        <v>0</v>
      </c>
      <c r="Z124" s="58">
        <f t="shared" si="301"/>
        <v>0</v>
      </c>
      <c r="AA124" s="58">
        <f t="shared" si="301"/>
        <v>0</v>
      </c>
      <c r="AB124" s="58">
        <f t="shared" si="301"/>
        <v>0</v>
      </c>
      <c r="AC124" s="58">
        <f t="shared" si="301"/>
        <v>0</v>
      </c>
      <c r="AD124" s="58">
        <f t="shared" si="301"/>
        <v>0</v>
      </c>
      <c r="AE124" s="58">
        <f t="shared" si="301"/>
        <v>0</v>
      </c>
      <c r="AF124" s="58">
        <f t="shared" si="301"/>
        <v>0</v>
      </c>
      <c r="AG124" s="58">
        <f t="shared" si="301"/>
        <v>0</v>
      </c>
      <c r="AH124" s="58">
        <f t="shared" ref="AH124:BM124" si="302">AH21*AH$107</f>
        <v>0</v>
      </c>
      <c r="AI124" s="58">
        <f t="shared" si="302"/>
        <v>0</v>
      </c>
      <c r="AJ124" s="58">
        <f t="shared" si="302"/>
        <v>0</v>
      </c>
      <c r="AK124" s="58">
        <f t="shared" si="302"/>
        <v>0</v>
      </c>
      <c r="AL124" s="58">
        <f t="shared" si="302"/>
        <v>0</v>
      </c>
      <c r="AM124" s="58">
        <f t="shared" si="302"/>
        <v>0</v>
      </c>
      <c r="AN124" s="58">
        <f t="shared" si="302"/>
        <v>0</v>
      </c>
      <c r="AO124" s="58">
        <f t="shared" si="302"/>
        <v>0</v>
      </c>
      <c r="AP124" s="58">
        <f t="shared" si="302"/>
        <v>0</v>
      </c>
      <c r="AQ124" s="58">
        <f t="shared" si="302"/>
        <v>0</v>
      </c>
      <c r="AR124" s="58">
        <f t="shared" si="302"/>
        <v>0</v>
      </c>
      <c r="AS124" s="58">
        <f t="shared" si="302"/>
        <v>0</v>
      </c>
      <c r="AT124" s="58">
        <f t="shared" si="302"/>
        <v>0</v>
      </c>
      <c r="AU124" s="58">
        <f t="shared" si="302"/>
        <v>0</v>
      </c>
      <c r="AV124" s="58">
        <f t="shared" si="302"/>
        <v>0</v>
      </c>
      <c r="AW124" s="58">
        <f t="shared" si="302"/>
        <v>0</v>
      </c>
      <c r="AX124" s="58">
        <f t="shared" si="302"/>
        <v>0</v>
      </c>
      <c r="AY124" s="58">
        <f t="shared" si="302"/>
        <v>0</v>
      </c>
      <c r="AZ124" s="58">
        <f t="shared" si="302"/>
        <v>0</v>
      </c>
      <c r="BA124" s="58">
        <f t="shared" si="302"/>
        <v>0</v>
      </c>
      <c r="BB124" s="58">
        <f t="shared" si="302"/>
        <v>0</v>
      </c>
      <c r="BC124" s="58">
        <f t="shared" si="302"/>
        <v>0</v>
      </c>
      <c r="BD124" s="58">
        <f t="shared" si="302"/>
        <v>0</v>
      </c>
      <c r="BE124" s="58">
        <f t="shared" si="302"/>
        <v>0</v>
      </c>
      <c r="BF124" s="58">
        <f t="shared" si="302"/>
        <v>0</v>
      </c>
      <c r="BG124" s="58">
        <f t="shared" si="302"/>
        <v>0</v>
      </c>
      <c r="BH124" s="58">
        <f t="shared" si="302"/>
        <v>0</v>
      </c>
      <c r="BI124" s="58">
        <f t="shared" si="302"/>
        <v>0</v>
      </c>
      <c r="BJ124" s="58">
        <f t="shared" si="302"/>
        <v>0</v>
      </c>
      <c r="BK124" s="58">
        <f t="shared" si="302"/>
        <v>0</v>
      </c>
      <c r="BL124" s="58">
        <f t="shared" si="302"/>
        <v>0</v>
      </c>
      <c r="BM124" s="58">
        <f t="shared" si="302"/>
        <v>0</v>
      </c>
      <c r="BN124" s="58">
        <f t="shared" ref="BN124:CW124" si="303">BN21*BN$107</f>
        <v>0</v>
      </c>
      <c r="BO124" s="58">
        <f t="shared" si="303"/>
        <v>0</v>
      </c>
      <c r="BP124" s="58">
        <f t="shared" si="303"/>
        <v>0</v>
      </c>
      <c r="BQ124" s="58">
        <f t="shared" si="303"/>
        <v>0</v>
      </c>
      <c r="BR124" s="58">
        <f t="shared" si="303"/>
        <v>0</v>
      </c>
      <c r="BS124" s="58">
        <f t="shared" si="303"/>
        <v>0</v>
      </c>
      <c r="BT124" s="58">
        <f t="shared" si="303"/>
        <v>0</v>
      </c>
      <c r="BU124" s="58">
        <f t="shared" si="303"/>
        <v>0</v>
      </c>
      <c r="BV124" s="58">
        <f t="shared" si="303"/>
        <v>0</v>
      </c>
      <c r="BW124" s="58">
        <f t="shared" si="303"/>
        <v>0</v>
      </c>
      <c r="BX124" s="58">
        <f t="shared" si="303"/>
        <v>0</v>
      </c>
      <c r="BY124" s="58">
        <f t="shared" si="303"/>
        <v>0</v>
      </c>
      <c r="BZ124" s="58">
        <f t="shared" si="303"/>
        <v>0</v>
      </c>
      <c r="CA124" s="58">
        <f t="shared" si="303"/>
        <v>0</v>
      </c>
      <c r="CB124" s="58">
        <f t="shared" si="303"/>
        <v>0</v>
      </c>
      <c r="CC124" s="58">
        <f t="shared" si="303"/>
        <v>0</v>
      </c>
      <c r="CD124" s="58">
        <f t="shared" si="303"/>
        <v>0</v>
      </c>
      <c r="CE124" s="58">
        <f t="shared" si="303"/>
        <v>0</v>
      </c>
      <c r="CF124" s="58">
        <f t="shared" si="303"/>
        <v>0</v>
      </c>
      <c r="CG124" s="58">
        <f t="shared" si="303"/>
        <v>0</v>
      </c>
      <c r="CH124" s="58">
        <f t="shared" si="303"/>
        <v>0</v>
      </c>
      <c r="CI124" s="58">
        <f t="shared" si="303"/>
        <v>0</v>
      </c>
      <c r="CJ124" s="58">
        <f t="shared" si="303"/>
        <v>0</v>
      </c>
      <c r="CK124" s="58">
        <f t="shared" si="303"/>
        <v>0</v>
      </c>
      <c r="CL124" s="58">
        <f t="shared" si="303"/>
        <v>0</v>
      </c>
      <c r="CM124" s="58">
        <f t="shared" si="303"/>
        <v>0</v>
      </c>
      <c r="CN124" s="58">
        <f t="shared" si="303"/>
        <v>0</v>
      </c>
      <c r="CO124" s="58">
        <f t="shared" si="303"/>
        <v>0</v>
      </c>
      <c r="CP124" s="58">
        <f t="shared" si="303"/>
        <v>0</v>
      </c>
      <c r="CQ124" s="58">
        <f t="shared" si="303"/>
        <v>0</v>
      </c>
      <c r="CR124" s="58">
        <f t="shared" si="303"/>
        <v>0</v>
      </c>
      <c r="CS124" s="58">
        <f t="shared" si="303"/>
        <v>0</v>
      </c>
      <c r="CT124" s="58">
        <f t="shared" si="303"/>
        <v>0</v>
      </c>
      <c r="CU124" s="58">
        <f t="shared" si="303"/>
        <v>0</v>
      </c>
      <c r="CV124" s="58">
        <f t="shared" si="303"/>
        <v>0</v>
      </c>
      <c r="CW124" s="58">
        <f t="shared" si="303"/>
        <v>0</v>
      </c>
      <c r="CX124" s="59"/>
      <c r="CY124" s="59"/>
      <c r="DN124" s="59"/>
      <c r="DO124" s="59"/>
      <c r="DP124" s="59"/>
      <c r="DQ124" s="59"/>
      <c r="DR124" s="59"/>
      <c r="DS124" s="59"/>
      <c r="DT124" s="59"/>
      <c r="DU124" s="59"/>
      <c r="DV124" s="59"/>
      <c r="DW124" s="59"/>
      <c r="DX124" s="59"/>
      <c r="DY124" s="59"/>
      <c r="DZ124" s="59"/>
      <c r="EA124" s="59"/>
      <c r="EB124" s="59"/>
      <c r="EC124" s="59"/>
      <c r="ED124" s="59"/>
      <c r="EE124" s="59"/>
      <c r="EF124" s="59"/>
      <c r="EG124" s="59"/>
      <c r="EH124" s="59"/>
      <c r="EI124" s="59"/>
      <c r="EJ124" s="59"/>
      <c r="EK124" s="59"/>
      <c r="EL124" s="59"/>
      <c r="EM124" s="59"/>
      <c r="EN124" s="59"/>
      <c r="EO124" s="59"/>
      <c r="EP124" s="59"/>
      <c r="EQ124" s="59"/>
      <c r="ER124" s="59"/>
      <c r="ES124" s="59"/>
      <c r="ET124" s="59"/>
      <c r="EU124" s="59"/>
      <c r="EV124" s="59"/>
      <c r="EW124" s="59"/>
      <c r="EX124" s="59"/>
      <c r="EY124" s="59"/>
      <c r="EZ124" s="59"/>
      <c r="FA124" s="59"/>
      <c r="FB124" s="59"/>
      <c r="FC124" s="59"/>
      <c r="FD124" s="59"/>
      <c r="FE124" s="59"/>
      <c r="FF124" s="59"/>
      <c r="FG124" s="59"/>
      <c r="FH124" s="59"/>
      <c r="FI124" s="59"/>
      <c r="FJ124" s="59"/>
      <c r="FK124" s="59"/>
      <c r="FL124" s="59"/>
      <c r="FM124" s="59"/>
      <c r="FN124" s="59"/>
      <c r="FO124" s="59"/>
      <c r="FP124" s="59"/>
      <c r="FQ124" s="59"/>
      <c r="FR124" s="59"/>
      <c r="FS124" s="59"/>
      <c r="FT124" s="59"/>
      <c r="FU124" s="59"/>
      <c r="FV124" s="59"/>
      <c r="FW124" s="59"/>
      <c r="FX124" s="59"/>
      <c r="FY124" s="59"/>
      <c r="FZ124" s="59"/>
      <c r="GA124" s="59"/>
      <c r="GB124" s="59"/>
      <c r="GC124" s="59"/>
      <c r="GD124" s="59"/>
      <c r="GE124" s="59"/>
      <c r="GF124" s="59"/>
      <c r="GG124" s="59"/>
      <c r="GH124" s="59"/>
      <c r="GI124" s="59"/>
      <c r="GJ124" s="59"/>
      <c r="GK124" s="59"/>
      <c r="GL124" s="59"/>
      <c r="GM124" s="59"/>
      <c r="GN124" s="59"/>
      <c r="GO124" s="59"/>
      <c r="GP124" s="59"/>
      <c r="GQ124" s="59"/>
      <c r="GR124" s="59"/>
      <c r="GS124" s="59"/>
      <c r="GT124" s="59"/>
      <c r="GU124" s="59"/>
      <c r="GV124" s="59"/>
      <c r="GW124" s="59"/>
    </row>
    <row r="125" spans="1:205" x14ac:dyDescent="0.2">
      <c r="A125" s="59"/>
      <c r="B125" s="58">
        <f t="shared" ref="B125:AG125" si="304">B22*B$107</f>
        <v>0</v>
      </c>
      <c r="C125" s="58">
        <f t="shared" si="304"/>
        <v>0</v>
      </c>
      <c r="D125" s="58">
        <f t="shared" si="304"/>
        <v>0</v>
      </c>
      <c r="E125" s="58">
        <f t="shared" si="304"/>
        <v>0</v>
      </c>
      <c r="F125" s="58">
        <f t="shared" si="304"/>
        <v>0</v>
      </c>
      <c r="G125" s="58">
        <f t="shared" si="304"/>
        <v>0</v>
      </c>
      <c r="H125" s="58">
        <f t="shared" si="304"/>
        <v>0</v>
      </c>
      <c r="I125" s="58">
        <f t="shared" si="304"/>
        <v>0</v>
      </c>
      <c r="J125" s="58">
        <f t="shared" si="304"/>
        <v>0</v>
      </c>
      <c r="K125" s="58">
        <f t="shared" si="304"/>
        <v>0</v>
      </c>
      <c r="L125" s="58">
        <f t="shared" si="304"/>
        <v>0</v>
      </c>
      <c r="M125" s="58">
        <f t="shared" si="304"/>
        <v>0</v>
      </c>
      <c r="N125" s="58">
        <f t="shared" si="304"/>
        <v>0</v>
      </c>
      <c r="O125" s="58">
        <f t="shared" si="304"/>
        <v>0</v>
      </c>
      <c r="P125" s="58">
        <f t="shared" si="304"/>
        <v>0</v>
      </c>
      <c r="Q125" s="58">
        <f t="shared" si="304"/>
        <v>0</v>
      </c>
      <c r="R125" s="58">
        <f t="shared" si="304"/>
        <v>0</v>
      </c>
      <c r="S125" s="58">
        <f t="shared" si="304"/>
        <v>0</v>
      </c>
      <c r="T125" s="58">
        <f t="shared" si="304"/>
        <v>0</v>
      </c>
      <c r="U125" s="58">
        <f t="shared" si="304"/>
        <v>0</v>
      </c>
      <c r="V125" s="58">
        <f t="shared" si="304"/>
        <v>0</v>
      </c>
      <c r="W125" s="58">
        <f t="shared" si="304"/>
        <v>0</v>
      </c>
      <c r="X125" s="58">
        <f t="shared" si="304"/>
        <v>0</v>
      </c>
      <c r="Y125" s="58">
        <f t="shared" si="304"/>
        <v>0</v>
      </c>
      <c r="Z125" s="58">
        <f t="shared" si="304"/>
        <v>0</v>
      </c>
      <c r="AA125" s="58">
        <f t="shared" si="304"/>
        <v>0</v>
      </c>
      <c r="AB125" s="58">
        <f t="shared" si="304"/>
        <v>0</v>
      </c>
      <c r="AC125" s="58">
        <f t="shared" si="304"/>
        <v>0</v>
      </c>
      <c r="AD125" s="58">
        <f t="shared" si="304"/>
        <v>0</v>
      </c>
      <c r="AE125" s="58">
        <f t="shared" si="304"/>
        <v>0</v>
      </c>
      <c r="AF125" s="58">
        <f t="shared" si="304"/>
        <v>0</v>
      </c>
      <c r="AG125" s="58">
        <f t="shared" si="304"/>
        <v>0</v>
      </c>
      <c r="AH125" s="58">
        <f t="shared" ref="AH125:BM125" si="305">AH22*AH$107</f>
        <v>0</v>
      </c>
      <c r="AI125" s="58">
        <f t="shared" si="305"/>
        <v>0</v>
      </c>
      <c r="AJ125" s="58">
        <f t="shared" si="305"/>
        <v>0</v>
      </c>
      <c r="AK125" s="58">
        <f t="shared" si="305"/>
        <v>0</v>
      </c>
      <c r="AL125" s="58">
        <f t="shared" si="305"/>
        <v>0</v>
      </c>
      <c r="AM125" s="58">
        <f t="shared" si="305"/>
        <v>0</v>
      </c>
      <c r="AN125" s="58">
        <f t="shared" si="305"/>
        <v>0</v>
      </c>
      <c r="AO125" s="58">
        <f t="shared" si="305"/>
        <v>0</v>
      </c>
      <c r="AP125" s="58">
        <f t="shared" si="305"/>
        <v>0</v>
      </c>
      <c r="AQ125" s="58">
        <f t="shared" si="305"/>
        <v>0</v>
      </c>
      <c r="AR125" s="58">
        <f t="shared" si="305"/>
        <v>0</v>
      </c>
      <c r="AS125" s="58">
        <f t="shared" si="305"/>
        <v>0</v>
      </c>
      <c r="AT125" s="58">
        <f t="shared" si="305"/>
        <v>0</v>
      </c>
      <c r="AU125" s="58">
        <f t="shared" si="305"/>
        <v>0</v>
      </c>
      <c r="AV125" s="58">
        <f t="shared" si="305"/>
        <v>0</v>
      </c>
      <c r="AW125" s="58">
        <f t="shared" si="305"/>
        <v>0</v>
      </c>
      <c r="AX125" s="58">
        <f t="shared" si="305"/>
        <v>0</v>
      </c>
      <c r="AY125" s="58">
        <f t="shared" si="305"/>
        <v>0</v>
      </c>
      <c r="AZ125" s="58">
        <f t="shared" si="305"/>
        <v>0</v>
      </c>
      <c r="BA125" s="58">
        <f t="shared" si="305"/>
        <v>0</v>
      </c>
      <c r="BB125" s="58">
        <f t="shared" si="305"/>
        <v>0</v>
      </c>
      <c r="BC125" s="58">
        <f t="shared" si="305"/>
        <v>0</v>
      </c>
      <c r="BD125" s="58">
        <f t="shared" si="305"/>
        <v>0</v>
      </c>
      <c r="BE125" s="58">
        <f t="shared" si="305"/>
        <v>0</v>
      </c>
      <c r="BF125" s="58">
        <f t="shared" si="305"/>
        <v>0</v>
      </c>
      <c r="BG125" s="58">
        <f t="shared" si="305"/>
        <v>0</v>
      </c>
      <c r="BH125" s="58">
        <f t="shared" si="305"/>
        <v>0</v>
      </c>
      <c r="BI125" s="58">
        <f t="shared" si="305"/>
        <v>0</v>
      </c>
      <c r="BJ125" s="58">
        <f t="shared" si="305"/>
        <v>0</v>
      </c>
      <c r="BK125" s="58">
        <f t="shared" si="305"/>
        <v>0</v>
      </c>
      <c r="BL125" s="58">
        <f t="shared" si="305"/>
        <v>0</v>
      </c>
      <c r="BM125" s="58">
        <f t="shared" si="305"/>
        <v>0</v>
      </c>
      <c r="BN125" s="58">
        <f t="shared" ref="BN125:CW125" si="306">BN22*BN$107</f>
        <v>0</v>
      </c>
      <c r="BO125" s="58">
        <f t="shared" si="306"/>
        <v>0</v>
      </c>
      <c r="BP125" s="58">
        <f t="shared" si="306"/>
        <v>0</v>
      </c>
      <c r="BQ125" s="58">
        <f t="shared" si="306"/>
        <v>0</v>
      </c>
      <c r="BR125" s="58">
        <f t="shared" si="306"/>
        <v>0</v>
      </c>
      <c r="BS125" s="58">
        <f t="shared" si="306"/>
        <v>0</v>
      </c>
      <c r="BT125" s="58">
        <f t="shared" si="306"/>
        <v>0</v>
      </c>
      <c r="BU125" s="58">
        <f t="shared" si="306"/>
        <v>0</v>
      </c>
      <c r="BV125" s="58">
        <f t="shared" si="306"/>
        <v>0</v>
      </c>
      <c r="BW125" s="58">
        <f t="shared" si="306"/>
        <v>0</v>
      </c>
      <c r="BX125" s="58">
        <f t="shared" si="306"/>
        <v>0</v>
      </c>
      <c r="BY125" s="58">
        <f t="shared" si="306"/>
        <v>0</v>
      </c>
      <c r="BZ125" s="58">
        <f t="shared" si="306"/>
        <v>0</v>
      </c>
      <c r="CA125" s="58">
        <f t="shared" si="306"/>
        <v>0</v>
      </c>
      <c r="CB125" s="58">
        <f t="shared" si="306"/>
        <v>0</v>
      </c>
      <c r="CC125" s="58">
        <f t="shared" si="306"/>
        <v>0</v>
      </c>
      <c r="CD125" s="58">
        <f t="shared" si="306"/>
        <v>0</v>
      </c>
      <c r="CE125" s="58">
        <f t="shared" si="306"/>
        <v>0</v>
      </c>
      <c r="CF125" s="58">
        <f t="shared" si="306"/>
        <v>0</v>
      </c>
      <c r="CG125" s="58">
        <f t="shared" si="306"/>
        <v>0</v>
      </c>
      <c r="CH125" s="58">
        <f t="shared" si="306"/>
        <v>0</v>
      </c>
      <c r="CI125" s="58">
        <f t="shared" si="306"/>
        <v>0</v>
      </c>
      <c r="CJ125" s="58">
        <f t="shared" si="306"/>
        <v>0</v>
      </c>
      <c r="CK125" s="58">
        <f t="shared" si="306"/>
        <v>0</v>
      </c>
      <c r="CL125" s="58">
        <f t="shared" si="306"/>
        <v>0</v>
      </c>
      <c r="CM125" s="58">
        <f t="shared" si="306"/>
        <v>0</v>
      </c>
      <c r="CN125" s="58">
        <f t="shared" si="306"/>
        <v>0</v>
      </c>
      <c r="CO125" s="58">
        <f t="shared" si="306"/>
        <v>0</v>
      </c>
      <c r="CP125" s="58">
        <f t="shared" si="306"/>
        <v>0</v>
      </c>
      <c r="CQ125" s="58">
        <f t="shared" si="306"/>
        <v>0</v>
      </c>
      <c r="CR125" s="58">
        <f t="shared" si="306"/>
        <v>0</v>
      </c>
      <c r="CS125" s="58">
        <f t="shared" si="306"/>
        <v>0</v>
      </c>
      <c r="CT125" s="58">
        <f t="shared" si="306"/>
        <v>0</v>
      </c>
      <c r="CU125" s="58">
        <f t="shared" si="306"/>
        <v>0</v>
      </c>
      <c r="CV125" s="58">
        <f t="shared" si="306"/>
        <v>0</v>
      </c>
      <c r="CW125" s="58">
        <f t="shared" si="306"/>
        <v>0</v>
      </c>
      <c r="CX125" s="59"/>
      <c r="CY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c r="EO125" s="59"/>
      <c r="EP125" s="59"/>
      <c r="EQ125" s="59"/>
      <c r="ER125" s="59"/>
      <c r="ES125" s="59"/>
      <c r="ET125" s="59"/>
      <c r="EU125" s="59"/>
      <c r="EV125" s="59"/>
      <c r="EW125" s="59"/>
      <c r="EX125" s="59"/>
      <c r="EY125" s="59"/>
      <c r="EZ125" s="59"/>
      <c r="FA125" s="59"/>
      <c r="FB125" s="59"/>
      <c r="FC125" s="59"/>
      <c r="FD125" s="59"/>
      <c r="FE125" s="59"/>
      <c r="FF125" s="59"/>
      <c r="FG125" s="59"/>
      <c r="FH125" s="59"/>
      <c r="FI125" s="59"/>
      <c r="FJ125" s="59"/>
      <c r="FK125" s="59"/>
      <c r="FL125" s="59"/>
      <c r="FM125" s="59"/>
      <c r="FN125" s="59"/>
      <c r="FO125" s="59"/>
      <c r="FP125" s="59"/>
      <c r="FQ125" s="59"/>
      <c r="FR125" s="59"/>
      <c r="FS125" s="59"/>
      <c r="FT125" s="59"/>
      <c r="FU125" s="59"/>
      <c r="FV125" s="59"/>
      <c r="FW125" s="59"/>
      <c r="FX125" s="59"/>
      <c r="FY125" s="59"/>
      <c r="FZ125" s="59"/>
      <c r="GA125" s="59"/>
      <c r="GB125" s="59"/>
      <c r="GC125" s="59"/>
      <c r="GD125" s="59"/>
      <c r="GE125" s="59"/>
      <c r="GF125" s="59"/>
      <c r="GG125" s="59"/>
      <c r="GH125" s="59"/>
      <c r="GI125" s="59"/>
      <c r="GJ125" s="59"/>
      <c r="GK125" s="59"/>
      <c r="GL125" s="59"/>
      <c r="GM125" s="59"/>
      <c r="GN125" s="59"/>
      <c r="GO125" s="59"/>
      <c r="GP125" s="59"/>
      <c r="GQ125" s="59"/>
      <c r="GR125" s="59"/>
      <c r="GS125" s="59"/>
      <c r="GT125" s="59"/>
      <c r="GU125" s="59"/>
      <c r="GV125" s="59"/>
      <c r="GW125" s="59"/>
    </row>
    <row r="126" spans="1:205" x14ac:dyDescent="0.2">
      <c r="A126" s="59"/>
      <c r="B126" s="58">
        <f t="shared" ref="B126:AG126" si="307">B23*B$107</f>
        <v>0</v>
      </c>
      <c r="C126" s="58">
        <f t="shared" si="307"/>
        <v>0</v>
      </c>
      <c r="D126" s="58">
        <f t="shared" si="307"/>
        <v>0</v>
      </c>
      <c r="E126" s="58">
        <f t="shared" si="307"/>
        <v>0</v>
      </c>
      <c r="F126" s="58">
        <f t="shared" si="307"/>
        <v>0</v>
      </c>
      <c r="G126" s="58">
        <f t="shared" si="307"/>
        <v>0</v>
      </c>
      <c r="H126" s="58">
        <f t="shared" si="307"/>
        <v>0</v>
      </c>
      <c r="I126" s="58">
        <f t="shared" si="307"/>
        <v>0</v>
      </c>
      <c r="J126" s="58">
        <f t="shared" si="307"/>
        <v>0</v>
      </c>
      <c r="K126" s="58">
        <f t="shared" si="307"/>
        <v>0</v>
      </c>
      <c r="L126" s="58">
        <f t="shared" si="307"/>
        <v>0</v>
      </c>
      <c r="M126" s="58">
        <f t="shared" si="307"/>
        <v>0</v>
      </c>
      <c r="N126" s="58">
        <f t="shared" si="307"/>
        <v>0</v>
      </c>
      <c r="O126" s="58">
        <f t="shared" si="307"/>
        <v>0</v>
      </c>
      <c r="P126" s="58">
        <f t="shared" si="307"/>
        <v>0</v>
      </c>
      <c r="Q126" s="58">
        <f t="shared" si="307"/>
        <v>0</v>
      </c>
      <c r="R126" s="58">
        <f t="shared" si="307"/>
        <v>0</v>
      </c>
      <c r="S126" s="58">
        <f t="shared" si="307"/>
        <v>0</v>
      </c>
      <c r="T126" s="58">
        <f t="shared" si="307"/>
        <v>0</v>
      </c>
      <c r="U126" s="58">
        <f t="shared" si="307"/>
        <v>0</v>
      </c>
      <c r="V126" s="58">
        <f t="shared" si="307"/>
        <v>0</v>
      </c>
      <c r="W126" s="58">
        <f t="shared" si="307"/>
        <v>0</v>
      </c>
      <c r="X126" s="58">
        <f t="shared" si="307"/>
        <v>0</v>
      </c>
      <c r="Y126" s="58">
        <f t="shared" si="307"/>
        <v>0</v>
      </c>
      <c r="Z126" s="58">
        <f t="shared" si="307"/>
        <v>0</v>
      </c>
      <c r="AA126" s="58">
        <f t="shared" si="307"/>
        <v>0</v>
      </c>
      <c r="AB126" s="58">
        <f t="shared" si="307"/>
        <v>0</v>
      </c>
      <c r="AC126" s="58">
        <f t="shared" si="307"/>
        <v>0</v>
      </c>
      <c r="AD126" s="58">
        <f t="shared" si="307"/>
        <v>0</v>
      </c>
      <c r="AE126" s="58">
        <f t="shared" si="307"/>
        <v>0</v>
      </c>
      <c r="AF126" s="58">
        <f t="shared" si="307"/>
        <v>0</v>
      </c>
      <c r="AG126" s="58">
        <f t="shared" si="307"/>
        <v>0</v>
      </c>
      <c r="AH126" s="58">
        <f t="shared" ref="AH126:BM126" si="308">AH23*AH$107</f>
        <v>0</v>
      </c>
      <c r="AI126" s="58">
        <f t="shared" si="308"/>
        <v>0</v>
      </c>
      <c r="AJ126" s="58">
        <f t="shared" si="308"/>
        <v>0</v>
      </c>
      <c r="AK126" s="58">
        <f t="shared" si="308"/>
        <v>0</v>
      </c>
      <c r="AL126" s="58">
        <f t="shared" si="308"/>
        <v>0</v>
      </c>
      <c r="AM126" s="58">
        <f t="shared" si="308"/>
        <v>0</v>
      </c>
      <c r="AN126" s="58">
        <f t="shared" si="308"/>
        <v>0</v>
      </c>
      <c r="AO126" s="58">
        <f t="shared" si="308"/>
        <v>0</v>
      </c>
      <c r="AP126" s="58">
        <f t="shared" si="308"/>
        <v>0</v>
      </c>
      <c r="AQ126" s="58">
        <f t="shared" si="308"/>
        <v>0</v>
      </c>
      <c r="AR126" s="58">
        <f t="shared" si="308"/>
        <v>0</v>
      </c>
      <c r="AS126" s="58">
        <f t="shared" si="308"/>
        <v>0</v>
      </c>
      <c r="AT126" s="58">
        <f t="shared" si="308"/>
        <v>0</v>
      </c>
      <c r="AU126" s="58">
        <f t="shared" si="308"/>
        <v>0</v>
      </c>
      <c r="AV126" s="58">
        <f t="shared" si="308"/>
        <v>0</v>
      </c>
      <c r="AW126" s="58">
        <f t="shared" si="308"/>
        <v>0</v>
      </c>
      <c r="AX126" s="58">
        <f t="shared" si="308"/>
        <v>0</v>
      </c>
      <c r="AY126" s="58">
        <f t="shared" si="308"/>
        <v>0</v>
      </c>
      <c r="AZ126" s="58">
        <f t="shared" si="308"/>
        <v>0</v>
      </c>
      <c r="BA126" s="58">
        <f t="shared" si="308"/>
        <v>0</v>
      </c>
      <c r="BB126" s="58">
        <f t="shared" si="308"/>
        <v>0</v>
      </c>
      <c r="BC126" s="58">
        <f t="shared" si="308"/>
        <v>0</v>
      </c>
      <c r="BD126" s="58">
        <f t="shared" si="308"/>
        <v>0</v>
      </c>
      <c r="BE126" s="58">
        <f t="shared" si="308"/>
        <v>0</v>
      </c>
      <c r="BF126" s="58">
        <f t="shared" si="308"/>
        <v>0</v>
      </c>
      <c r="BG126" s="58">
        <f t="shared" si="308"/>
        <v>0</v>
      </c>
      <c r="BH126" s="58">
        <f t="shared" si="308"/>
        <v>0</v>
      </c>
      <c r="BI126" s="58">
        <f t="shared" si="308"/>
        <v>0</v>
      </c>
      <c r="BJ126" s="58">
        <f t="shared" si="308"/>
        <v>0</v>
      </c>
      <c r="BK126" s="58">
        <f t="shared" si="308"/>
        <v>0</v>
      </c>
      <c r="BL126" s="58">
        <f t="shared" si="308"/>
        <v>0</v>
      </c>
      <c r="BM126" s="58">
        <f t="shared" si="308"/>
        <v>0</v>
      </c>
      <c r="BN126" s="58">
        <f t="shared" ref="BN126:CW126" si="309">BN23*BN$107</f>
        <v>0</v>
      </c>
      <c r="BO126" s="58">
        <f t="shared" si="309"/>
        <v>0</v>
      </c>
      <c r="BP126" s="58">
        <f t="shared" si="309"/>
        <v>0</v>
      </c>
      <c r="BQ126" s="58">
        <f t="shared" si="309"/>
        <v>0</v>
      </c>
      <c r="BR126" s="58">
        <f t="shared" si="309"/>
        <v>0</v>
      </c>
      <c r="BS126" s="58">
        <f t="shared" si="309"/>
        <v>0</v>
      </c>
      <c r="BT126" s="58">
        <f t="shared" si="309"/>
        <v>0</v>
      </c>
      <c r="BU126" s="58">
        <f t="shared" si="309"/>
        <v>0</v>
      </c>
      <c r="BV126" s="58">
        <f t="shared" si="309"/>
        <v>0</v>
      </c>
      <c r="BW126" s="58">
        <f t="shared" si="309"/>
        <v>0</v>
      </c>
      <c r="BX126" s="58">
        <f t="shared" si="309"/>
        <v>0</v>
      </c>
      <c r="BY126" s="58">
        <f t="shared" si="309"/>
        <v>0</v>
      </c>
      <c r="BZ126" s="58">
        <f t="shared" si="309"/>
        <v>0</v>
      </c>
      <c r="CA126" s="58">
        <f t="shared" si="309"/>
        <v>0</v>
      </c>
      <c r="CB126" s="58">
        <f t="shared" si="309"/>
        <v>0</v>
      </c>
      <c r="CC126" s="58">
        <f t="shared" si="309"/>
        <v>0</v>
      </c>
      <c r="CD126" s="58">
        <f t="shared" si="309"/>
        <v>0</v>
      </c>
      <c r="CE126" s="58">
        <f t="shared" si="309"/>
        <v>0</v>
      </c>
      <c r="CF126" s="58">
        <f t="shared" si="309"/>
        <v>0</v>
      </c>
      <c r="CG126" s="58">
        <f t="shared" si="309"/>
        <v>0</v>
      </c>
      <c r="CH126" s="58">
        <f t="shared" si="309"/>
        <v>0</v>
      </c>
      <c r="CI126" s="58">
        <f t="shared" si="309"/>
        <v>0</v>
      </c>
      <c r="CJ126" s="58">
        <f t="shared" si="309"/>
        <v>0</v>
      </c>
      <c r="CK126" s="58">
        <f t="shared" si="309"/>
        <v>0</v>
      </c>
      <c r="CL126" s="58">
        <f t="shared" si="309"/>
        <v>0</v>
      </c>
      <c r="CM126" s="58">
        <f t="shared" si="309"/>
        <v>0</v>
      </c>
      <c r="CN126" s="58">
        <f t="shared" si="309"/>
        <v>0</v>
      </c>
      <c r="CO126" s="58">
        <f t="shared" si="309"/>
        <v>0</v>
      </c>
      <c r="CP126" s="58">
        <f t="shared" si="309"/>
        <v>0</v>
      </c>
      <c r="CQ126" s="58">
        <f t="shared" si="309"/>
        <v>0</v>
      </c>
      <c r="CR126" s="58">
        <f t="shared" si="309"/>
        <v>0</v>
      </c>
      <c r="CS126" s="58">
        <f t="shared" si="309"/>
        <v>0</v>
      </c>
      <c r="CT126" s="58">
        <f t="shared" si="309"/>
        <v>0</v>
      </c>
      <c r="CU126" s="58">
        <f t="shared" si="309"/>
        <v>0</v>
      </c>
      <c r="CV126" s="58">
        <f t="shared" si="309"/>
        <v>0</v>
      </c>
      <c r="CW126" s="58">
        <f t="shared" si="309"/>
        <v>0</v>
      </c>
      <c r="CX126" s="59"/>
      <c r="CY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59"/>
      <c r="FL126" s="59"/>
      <c r="FM126" s="59"/>
      <c r="FN126" s="59"/>
      <c r="FO126" s="59"/>
      <c r="FP126" s="59"/>
      <c r="FQ126" s="59"/>
      <c r="FR126" s="59"/>
      <c r="FS126" s="59"/>
      <c r="FT126" s="59"/>
      <c r="FU126" s="59"/>
      <c r="FV126" s="59"/>
      <c r="FW126" s="59"/>
      <c r="FX126" s="59"/>
      <c r="FY126" s="59"/>
      <c r="FZ126" s="59"/>
      <c r="GA126" s="59"/>
      <c r="GB126" s="59"/>
      <c r="GC126" s="59"/>
      <c r="GD126" s="59"/>
      <c r="GE126" s="59"/>
      <c r="GF126" s="59"/>
      <c r="GG126" s="59"/>
      <c r="GH126" s="59"/>
      <c r="GI126" s="59"/>
      <c r="GJ126" s="59"/>
      <c r="GK126" s="59"/>
      <c r="GL126" s="59"/>
      <c r="GM126" s="59"/>
      <c r="GN126" s="59"/>
      <c r="GO126" s="59"/>
      <c r="GP126" s="59"/>
      <c r="GQ126" s="59"/>
      <c r="GR126" s="59"/>
      <c r="GS126" s="59"/>
      <c r="GT126" s="59"/>
      <c r="GU126" s="59"/>
      <c r="GV126" s="59"/>
      <c r="GW126" s="59"/>
    </row>
    <row r="127" spans="1:205" x14ac:dyDescent="0.2">
      <c r="A127" s="59"/>
      <c r="B127" s="58">
        <f t="shared" ref="B127:AG127" si="310">B24*B$107</f>
        <v>0</v>
      </c>
      <c r="C127" s="58">
        <f t="shared" si="310"/>
        <v>0</v>
      </c>
      <c r="D127" s="58">
        <f t="shared" si="310"/>
        <v>0</v>
      </c>
      <c r="E127" s="58">
        <f t="shared" si="310"/>
        <v>0</v>
      </c>
      <c r="F127" s="58">
        <f t="shared" si="310"/>
        <v>0</v>
      </c>
      <c r="G127" s="58">
        <f t="shared" si="310"/>
        <v>0</v>
      </c>
      <c r="H127" s="58">
        <f t="shared" si="310"/>
        <v>0</v>
      </c>
      <c r="I127" s="58">
        <f t="shared" si="310"/>
        <v>0</v>
      </c>
      <c r="J127" s="58">
        <f t="shared" si="310"/>
        <v>0</v>
      </c>
      <c r="K127" s="58">
        <f t="shared" si="310"/>
        <v>0</v>
      </c>
      <c r="L127" s="58">
        <f t="shared" si="310"/>
        <v>0</v>
      </c>
      <c r="M127" s="58">
        <f t="shared" si="310"/>
        <v>0</v>
      </c>
      <c r="N127" s="58">
        <f t="shared" si="310"/>
        <v>0</v>
      </c>
      <c r="O127" s="58">
        <f t="shared" si="310"/>
        <v>0</v>
      </c>
      <c r="P127" s="58">
        <f t="shared" si="310"/>
        <v>0</v>
      </c>
      <c r="Q127" s="58">
        <f t="shared" si="310"/>
        <v>0</v>
      </c>
      <c r="R127" s="58">
        <f t="shared" si="310"/>
        <v>0</v>
      </c>
      <c r="S127" s="58">
        <f t="shared" si="310"/>
        <v>0</v>
      </c>
      <c r="T127" s="58">
        <f t="shared" si="310"/>
        <v>0</v>
      </c>
      <c r="U127" s="58">
        <f t="shared" si="310"/>
        <v>0</v>
      </c>
      <c r="V127" s="58">
        <f t="shared" si="310"/>
        <v>0</v>
      </c>
      <c r="W127" s="58">
        <f t="shared" si="310"/>
        <v>0</v>
      </c>
      <c r="X127" s="58">
        <f t="shared" si="310"/>
        <v>0</v>
      </c>
      <c r="Y127" s="58">
        <f t="shared" si="310"/>
        <v>0</v>
      </c>
      <c r="Z127" s="58">
        <f t="shared" si="310"/>
        <v>0</v>
      </c>
      <c r="AA127" s="58">
        <f t="shared" si="310"/>
        <v>0</v>
      </c>
      <c r="AB127" s="58">
        <f t="shared" si="310"/>
        <v>0</v>
      </c>
      <c r="AC127" s="58">
        <f t="shared" si="310"/>
        <v>0</v>
      </c>
      <c r="AD127" s="58">
        <f t="shared" si="310"/>
        <v>0</v>
      </c>
      <c r="AE127" s="58">
        <f t="shared" si="310"/>
        <v>0</v>
      </c>
      <c r="AF127" s="58">
        <f t="shared" si="310"/>
        <v>0</v>
      </c>
      <c r="AG127" s="58">
        <f t="shared" si="310"/>
        <v>0</v>
      </c>
      <c r="AH127" s="58">
        <f t="shared" ref="AH127:BM127" si="311">AH24*AH$107</f>
        <v>0</v>
      </c>
      <c r="AI127" s="58">
        <f t="shared" si="311"/>
        <v>0</v>
      </c>
      <c r="AJ127" s="58">
        <f t="shared" si="311"/>
        <v>0</v>
      </c>
      <c r="AK127" s="58">
        <f t="shared" si="311"/>
        <v>0</v>
      </c>
      <c r="AL127" s="58">
        <f t="shared" si="311"/>
        <v>0</v>
      </c>
      <c r="AM127" s="58">
        <f t="shared" si="311"/>
        <v>0</v>
      </c>
      <c r="AN127" s="58">
        <f t="shared" si="311"/>
        <v>0</v>
      </c>
      <c r="AO127" s="58">
        <f t="shared" si="311"/>
        <v>0</v>
      </c>
      <c r="AP127" s="58">
        <f t="shared" si="311"/>
        <v>0</v>
      </c>
      <c r="AQ127" s="58">
        <f t="shared" si="311"/>
        <v>0</v>
      </c>
      <c r="AR127" s="58">
        <f t="shared" si="311"/>
        <v>0</v>
      </c>
      <c r="AS127" s="58">
        <f t="shared" si="311"/>
        <v>0</v>
      </c>
      <c r="AT127" s="58">
        <f t="shared" si="311"/>
        <v>0</v>
      </c>
      <c r="AU127" s="58">
        <f t="shared" si="311"/>
        <v>0</v>
      </c>
      <c r="AV127" s="58">
        <f t="shared" si="311"/>
        <v>0</v>
      </c>
      <c r="AW127" s="58">
        <f t="shared" si="311"/>
        <v>0</v>
      </c>
      <c r="AX127" s="58">
        <f t="shared" si="311"/>
        <v>0</v>
      </c>
      <c r="AY127" s="58">
        <f t="shared" si="311"/>
        <v>0</v>
      </c>
      <c r="AZ127" s="58">
        <f t="shared" si="311"/>
        <v>0</v>
      </c>
      <c r="BA127" s="58">
        <f t="shared" si="311"/>
        <v>0</v>
      </c>
      <c r="BB127" s="58">
        <f t="shared" si="311"/>
        <v>0</v>
      </c>
      <c r="BC127" s="58">
        <f t="shared" si="311"/>
        <v>0</v>
      </c>
      <c r="BD127" s="58">
        <f t="shared" si="311"/>
        <v>0</v>
      </c>
      <c r="BE127" s="58">
        <f t="shared" si="311"/>
        <v>0</v>
      </c>
      <c r="BF127" s="58">
        <f t="shared" si="311"/>
        <v>0</v>
      </c>
      <c r="BG127" s="58">
        <f t="shared" si="311"/>
        <v>0</v>
      </c>
      <c r="BH127" s="58">
        <f t="shared" si="311"/>
        <v>0</v>
      </c>
      <c r="BI127" s="58">
        <f t="shared" si="311"/>
        <v>0</v>
      </c>
      <c r="BJ127" s="58">
        <f t="shared" si="311"/>
        <v>0</v>
      </c>
      <c r="BK127" s="58">
        <f t="shared" si="311"/>
        <v>0</v>
      </c>
      <c r="BL127" s="58">
        <f t="shared" si="311"/>
        <v>0</v>
      </c>
      <c r="BM127" s="58">
        <f t="shared" si="311"/>
        <v>0</v>
      </c>
      <c r="BN127" s="58">
        <f t="shared" ref="BN127:CW127" si="312">BN24*BN$107</f>
        <v>0</v>
      </c>
      <c r="BO127" s="58">
        <f t="shared" si="312"/>
        <v>0</v>
      </c>
      <c r="BP127" s="58">
        <f t="shared" si="312"/>
        <v>0</v>
      </c>
      <c r="BQ127" s="58">
        <f t="shared" si="312"/>
        <v>0</v>
      </c>
      <c r="BR127" s="58">
        <f t="shared" si="312"/>
        <v>0</v>
      </c>
      <c r="BS127" s="58">
        <f t="shared" si="312"/>
        <v>0</v>
      </c>
      <c r="BT127" s="58">
        <f t="shared" si="312"/>
        <v>0</v>
      </c>
      <c r="BU127" s="58">
        <f t="shared" si="312"/>
        <v>0</v>
      </c>
      <c r="BV127" s="58">
        <f t="shared" si="312"/>
        <v>0</v>
      </c>
      <c r="BW127" s="58">
        <f t="shared" si="312"/>
        <v>0</v>
      </c>
      <c r="BX127" s="58">
        <f t="shared" si="312"/>
        <v>0</v>
      </c>
      <c r="BY127" s="58">
        <f t="shared" si="312"/>
        <v>0</v>
      </c>
      <c r="BZ127" s="58">
        <f t="shared" si="312"/>
        <v>0</v>
      </c>
      <c r="CA127" s="58">
        <f t="shared" si="312"/>
        <v>0</v>
      </c>
      <c r="CB127" s="58">
        <f t="shared" si="312"/>
        <v>0</v>
      </c>
      <c r="CC127" s="58">
        <f t="shared" si="312"/>
        <v>0</v>
      </c>
      <c r="CD127" s="58">
        <f t="shared" si="312"/>
        <v>0</v>
      </c>
      <c r="CE127" s="58">
        <f t="shared" si="312"/>
        <v>0</v>
      </c>
      <c r="CF127" s="58">
        <f t="shared" si="312"/>
        <v>0</v>
      </c>
      <c r="CG127" s="58">
        <f t="shared" si="312"/>
        <v>0</v>
      </c>
      <c r="CH127" s="58">
        <f t="shared" si="312"/>
        <v>0</v>
      </c>
      <c r="CI127" s="58">
        <f t="shared" si="312"/>
        <v>0</v>
      </c>
      <c r="CJ127" s="58">
        <f t="shared" si="312"/>
        <v>0</v>
      </c>
      <c r="CK127" s="58">
        <f t="shared" si="312"/>
        <v>0</v>
      </c>
      <c r="CL127" s="58">
        <f t="shared" si="312"/>
        <v>0</v>
      </c>
      <c r="CM127" s="58">
        <f t="shared" si="312"/>
        <v>0</v>
      </c>
      <c r="CN127" s="58">
        <f t="shared" si="312"/>
        <v>0</v>
      </c>
      <c r="CO127" s="58">
        <f t="shared" si="312"/>
        <v>0</v>
      </c>
      <c r="CP127" s="58">
        <f t="shared" si="312"/>
        <v>0</v>
      </c>
      <c r="CQ127" s="58">
        <f t="shared" si="312"/>
        <v>0</v>
      </c>
      <c r="CR127" s="58">
        <f t="shared" si="312"/>
        <v>0</v>
      </c>
      <c r="CS127" s="58">
        <f t="shared" si="312"/>
        <v>0</v>
      </c>
      <c r="CT127" s="58">
        <f t="shared" si="312"/>
        <v>0</v>
      </c>
      <c r="CU127" s="58">
        <f t="shared" si="312"/>
        <v>0</v>
      </c>
      <c r="CV127" s="58">
        <f t="shared" si="312"/>
        <v>0</v>
      </c>
      <c r="CW127" s="58">
        <f t="shared" si="312"/>
        <v>0</v>
      </c>
      <c r="CX127" s="59"/>
      <c r="CY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c r="EQ127" s="59"/>
      <c r="ER127" s="59"/>
      <c r="ES127" s="59"/>
      <c r="ET127" s="59"/>
      <c r="EU127" s="59"/>
      <c r="EV127" s="59"/>
      <c r="EW127" s="59"/>
      <c r="EX127" s="59"/>
      <c r="EY127" s="59"/>
      <c r="EZ127" s="59"/>
      <c r="FA127" s="59"/>
      <c r="FB127" s="59"/>
      <c r="FC127" s="59"/>
      <c r="FD127" s="59"/>
      <c r="FE127" s="59"/>
      <c r="FF127" s="59"/>
      <c r="FG127" s="59"/>
      <c r="FH127" s="59"/>
      <c r="FI127" s="59"/>
      <c r="FJ127" s="59"/>
      <c r="FK127" s="59"/>
      <c r="FL127" s="59"/>
      <c r="FM127" s="59"/>
      <c r="FN127" s="59"/>
      <c r="FO127" s="59"/>
      <c r="FP127" s="59"/>
      <c r="FQ127" s="59"/>
      <c r="FR127" s="59"/>
      <c r="FS127" s="59"/>
      <c r="FT127" s="59"/>
      <c r="FU127" s="59"/>
      <c r="FV127" s="59"/>
      <c r="FW127" s="59"/>
      <c r="FX127" s="59"/>
      <c r="FY127" s="59"/>
      <c r="FZ127" s="59"/>
      <c r="GA127" s="59"/>
      <c r="GB127" s="59"/>
      <c r="GC127" s="59"/>
      <c r="GD127" s="59"/>
      <c r="GE127" s="59"/>
      <c r="GF127" s="59"/>
      <c r="GG127" s="59"/>
      <c r="GH127" s="59"/>
      <c r="GI127" s="59"/>
      <c r="GJ127" s="59"/>
      <c r="GK127" s="59"/>
      <c r="GL127" s="59"/>
      <c r="GM127" s="59"/>
      <c r="GN127" s="59"/>
      <c r="GO127" s="59"/>
      <c r="GP127" s="59"/>
      <c r="GQ127" s="59"/>
      <c r="GR127" s="59"/>
      <c r="GS127" s="59"/>
      <c r="GT127" s="59"/>
      <c r="GU127" s="59"/>
      <c r="GV127" s="59"/>
      <c r="GW127" s="59"/>
    </row>
    <row r="128" spans="1:205" x14ac:dyDescent="0.2">
      <c r="A128" s="59"/>
      <c r="B128" s="58">
        <f t="shared" ref="B128:AG128" si="313">B25*B$107</f>
        <v>0</v>
      </c>
      <c r="C128" s="58">
        <f t="shared" si="313"/>
        <v>0</v>
      </c>
      <c r="D128" s="58">
        <f t="shared" si="313"/>
        <v>0</v>
      </c>
      <c r="E128" s="58">
        <f t="shared" si="313"/>
        <v>0</v>
      </c>
      <c r="F128" s="58">
        <f t="shared" si="313"/>
        <v>0</v>
      </c>
      <c r="G128" s="58">
        <f t="shared" si="313"/>
        <v>0</v>
      </c>
      <c r="H128" s="58">
        <f t="shared" si="313"/>
        <v>0</v>
      </c>
      <c r="I128" s="58">
        <f t="shared" si="313"/>
        <v>0</v>
      </c>
      <c r="J128" s="58">
        <f t="shared" si="313"/>
        <v>0</v>
      </c>
      <c r="K128" s="58">
        <f t="shared" si="313"/>
        <v>0</v>
      </c>
      <c r="L128" s="58">
        <f t="shared" si="313"/>
        <v>0</v>
      </c>
      <c r="M128" s="58">
        <f t="shared" si="313"/>
        <v>0</v>
      </c>
      <c r="N128" s="58">
        <f t="shared" si="313"/>
        <v>0</v>
      </c>
      <c r="O128" s="58">
        <f t="shared" si="313"/>
        <v>0</v>
      </c>
      <c r="P128" s="58">
        <f t="shared" si="313"/>
        <v>0</v>
      </c>
      <c r="Q128" s="58">
        <f t="shared" si="313"/>
        <v>0</v>
      </c>
      <c r="R128" s="58">
        <f t="shared" si="313"/>
        <v>0</v>
      </c>
      <c r="S128" s="58">
        <f t="shared" si="313"/>
        <v>0</v>
      </c>
      <c r="T128" s="58">
        <f t="shared" si="313"/>
        <v>0</v>
      </c>
      <c r="U128" s="58">
        <f t="shared" si="313"/>
        <v>0</v>
      </c>
      <c r="V128" s="58">
        <f t="shared" si="313"/>
        <v>0</v>
      </c>
      <c r="W128" s="58">
        <f t="shared" si="313"/>
        <v>0</v>
      </c>
      <c r="X128" s="58">
        <f t="shared" si="313"/>
        <v>0</v>
      </c>
      <c r="Y128" s="58">
        <f t="shared" si="313"/>
        <v>0</v>
      </c>
      <c r="Z128" s="58">
        <f t="shared" si="313"/>
        <v>0</v>
      </c>
      <c r="AA128" s="58">
        <f t="shared" si="313"/>
        <v>0</v>
      </c>
      <c r="AB128" s="58">
        <f t="shared" si="313"/>
        <v>0</v>
      </c>
      <c r="AC128" s="58">
        <f t="shared" si="313"/>
        <v>0</v>
      </c>
      <c r="AD128" s="58">
        <f t="shared" si="313"/>
        <v>0</v>
      </c>
      <c r="AE128" s="58">
        <f t="shared" si="313"/>
        <v>0</v>
      </c>
      <c r="AF128" s="58">
        <f t="shared" si="313"/>
        <v>0</v>
      </c>
      <c r="AG128" s="58">
        <f t="shared" si="313"/>
        <v>0</v>
      </c>
      <c r="AH128" s="58">
        <f t="shared" ref="AH128:BM128" si="314">AH25*AH$107</f>
        <v>0</v>
      </c>
      <c r="AI128" s="58">
        <f t="shared" si="314"/>
        <v>0</v>
      </c>
      <c r="AJ128" s="58">
        <f t="shared" si="314"/>
        <v>0</v>
      </c>
      <c r="AK128" s="58">
        <f t="shared" si="314"/>
        <v>0</v>
      </c>
      <c r="AL128" s="58">
        <f t="shared" si="314"/>
        <v>0</v>
      </c>
      <c r="AM128" s="58">
        <f t="shared" si="314"/>
        <v>0</v>
      </c>
      <c r="AN128" s="58">
        <f t="shared" si="314"/>
        <v>0</v>
      </c>
      <c r="AO128" s="58">
        <f t="shared" si="314"/>
        <v>0</v>
      </c>
      <c r="AP128" s="58">
        <f t="shared" si="314"/>
        <v>0</v>
      </c>
      <c r="AQ128" s="58">
        <f t="shared" si="314"/>
        <v>0</v>
      </c>
      <c r="AR128" s="58">
        <f t="shared" si="314"/>
        <v>0</v>
      </c>
      <c r="AS128" s="58">
        <f t="shared" si="314"/>
        <v>0</v>
      </c>
      <c r="AT128" s="58">
        <f t="shared" si="314"/>
        <v>0</v>
      </c>
      <c r="AU128" s="58">
        <f t="shared" si="314"/>
        <v>0</v>
      </c>
      <c r="AV128" s="58">
        <f t="shared" si="314"/>
        <v>0</v>
      </c>
      <c r="AW128" s="58">
        <f t="shared" si="314"/>
        <v>0</v>
      </c>
      <c r="AX128" s="58">
        <f t="shared" si="314"/>
        <v>0</v>
      </c>
      <c r="AY128" s="58">
        <f t="shared" si="314"/>
        <v>0</v>
      </c>
      <c r="AZ128" s="58">
        <f t="shared" si="314"/>
        <v>0</v>
      </c>
      <c r="BA128" s="58">
        <f t="shared" si="314"/>
        <v>0</v>
      </c>
      <c r="BB128" s="58">
        <f t="shared" si="314"/>
        <v>0</v>
      </c>
      <c r="BC128" s="58">
        <f t="shared" si="314"/>
        <v>0</v>
      </c>
      <c r="BD128" s="58">
        <f t="shared" si="314"/>
        <v>0</v>
      </c>
      <c r="BE128" s="58">
        <f t="shared" si="314"/>
        <v>0</v>
      </c>
      <c r="BF128" s="58">
        <f t="shared" si="314"/>
        <v>0</v>
      </c>
      <c r="BG128" s="58">
        <f t="shared" si="314"/>
        <v>0</v>
      </c>
      <c r="BH128" s="58">
        <f t="shared" si="314"/>
        <v>0</v>
      </c>
      <c r="BI128" s="58">
        <f t="shared" si="314"/>
        <v>0</v>
      </c>
      <c r="BJ128" s="58">
        <f t="shared" si="314"/>
        <v>0</v>
      </c>
      <c r="BK128" s="58">
        <f t="shared" si="314"/>
        <v>0</v>
      </c>
      <c r="BL128" s="58">
        <f t="shared" si="314"/>
        <v>0</v>
      </c>
      <c r="BM128" s="58">
        <f t="shared" si="314"/>
        <v>0</v>
      </c>
      <c r="BN128" s="58">
        <f t="shared" ref="BN128:CW128" si="315">BN25*BN$107</f>
        <v>0</v>
      </c>
      <c r="BO128" s="58">
        <f t="shared" si="315"/>
        <v>0</v>
      </c>
      <c r="BP128" s="58">
        <f t="shared" si="315"/>
        <v>0</v>
      </c>
      <c r="BQ128" s="58">
        <f t="shared" si="315"/>
        <v>0</v>
      </c>
      <c r="BR128" s="58">
        <f t="shared" si="315"/>
        <v>0</v>
      </c>
      <c r="BS128" s="58">
        <f t="shared" si="315"/>
        <v>0</v>
      </c>
      <c r="BT128" s="58">
        <f t="shared" si="315"/>
        <v>0</v>
      </c>
      <c r="BU128" s="58">
        <f t="shared" si="315"/>
        <v>0</v>
      </c>
      <c r="BV128" s="58">
        <f t="shared" si="315"/>
        <v>0</v>
      </c>
      <c r="BW128" s="58">
        <f t="shared" si="315"/>
        <v>0</v>
      </c>
      <c r="BX128" s="58">
        <f t="shared" si="315"/>
        <v>0</v>
      </c>
      <c r="BY128" s="58">
        <f t="shared" si="315"/>
        <v>0</v>
      </c>
      <c r="BZ128" s="58">
        <f t="shared" si="315"/>
        <v>0</v>
      </c>
      <c r="CA128" s="58">
        <f t="shared" si="315"/>
        <v>0</v>
      </c>
      <c r="CB128" s="58">
        <f t="shared" si="315"/>
        <v>0</v>
      </c>
      <c r="CC128" s="58">
        <f t="shared" si="315"/>
        <v>0</v>
      </c>
      <c r="CD128" s="58">
        <f t="shared" si="315"/>
        <v>0</v>
      </c>
      <c r="CE128" s="58">
        <f t="shared" si="315"/>
        <v>0</v>
      </c>
      <c r="CF128" s="58">
        <f t="shared" si="315"/>
        <v>0</v>
      </c>
      <c r="CG128" s="58">
        <f t="shared" si="315"/>
        <v>0</v>
      </c>
      <c r="CH128" s="58">
        <f t="shared" si="315"/>
        <v>0</v>
      </c>
      <c r="CI128" s="58">
        <f t="shared" si="315"/>
        <v>0</v>
      </c>
      <c r="CJ128" s="58">
        <f t="shared" si="315"/>
        <v>0</v>
      </c>
      <c r="CK128" s="58">
        <f t="shared" si="315"/>
        <v>0</v>
      </c>
      <c r="CL128" s="58">
        <f t="shared" si="315"/>
        <v>0</v>
      </c>
      <c r="CM128" s="58">
        <f t="shared" si="315"/>
        <v>0</v>
      </c>
      <c r="CN128" s="58">
        <f t="shared" si="315"/>
        <v>0</v>
      </c>
      <c r="CO128" s="58">
        <f t="shared" si="315"/>
        <v>0</v>
      </c>
      <c r="CP128" s="58">
        <f t="shared" si="315"/>
        <v>0</v>
      </c>
      <c r="CQ128" s="58">
        <f t="shared" si="315"/>
        <v>0</v>
      </c>
      <c r="CR128" s="58">
        <f t="shared" si="315"/>
        <v>0</v>
      </c>
      <c r="CS128" s="58">
        <f t="shared" si="315"/>
        <v>0</v>
      </c>
      <c r="CT128" s="58">
        <f t="shared" si="315"/>
        <v>0</v>
      </c>
      <c r="CU128" s="58">
        <f t="shared" si="315"/>
        <v>0</v>
      </c>
      <c r="CV128" s="58">
        <f t="shared" si="315"/>
        <v>0</v>
      </c>
      <c r="CW128" s="58">
        <f t="shared" si="315"/>
        <v>0</v>
      </c>
      <c r="CX128" s="59"/>
      <c r="CY128" s="59"/>
      <c r="DN128" s="59"/>
      <c r="DO128" s="59"/>
      <c r="DP128" s="59"/>
      <c r="DQ128" s="59"/>
      <c r="DR128" s="59"/>
      <c r="DS128" s="59"/>
      <c r="DT128" s="59"/>
      <c r="DU128" s="59"/>
      <c r="DV128" s="59"/>
      <c r="DW128" s="59"/>
      <c r="DX128" s="59"/>
      <c r="DY128" s="59"/>
      <c r="DZ128" s="59"/>
      <c r="EA128" s="59"/>
      <c r="EB128" s="59"/>
      <c r="EC128" s="59"/>
      <c r="ED128" s="59"/>
      <c r="EE128" s="59"/>
      <c r="EF128" s="59"/>
      <c r="EG128" s="59"/>
      <c r="EH128" s="59"/>
      <c r="EI128" s="59"/>
      <c r="EJ128" s="59"/>
      <c r="EK128" s="59"/>
      <c r="EL128" s="59"/>
      <c r="EM128" s="59"/>
      <c r="EN128" s="59"/>
      <c r="EO128" s="59"/>
      <c r="EP128" s="59"/>
      <c r="EQ128" s="59"/>
      <c r="ER128" s="59"/>
      <c r="ES128" s="59"/>
      <c r="ET128" s="59"/>
      <c r="EU128" s="59"/>
      <c r="EV128" s="59"/>
      <c r="EW128" s="59"/>
      <c r="EX128" s="59"/>
      <c r="EY128" s="59"/>
      <c r="EZ128" s="59"/>
      <c r="FA128" s="59"/>
      <c r="FB128" s="59"/>
      <c r="FC128" s="59"/>
      <c r="FD128" s="59"/>
      <c r="FE128" s="59"/>
      <c r="FF128" s="59"/>
      <c r="FG128" s="59"/>
      <c r="FH128" s="59"/>
      <c r="FI128" s="59"/>
      <c r="FJ128" s="59"/>
      <c r="FK128" s="59"/>
      <c r="FL128" s="59"/>
      <c r="FM128" s="59"/>
      <c r="FN128" s="59"/>
      <c r="FO128" s="59"/>
      <c r="FP128" s="59"/>
      <c r="FQ128" s="59"/>
      <c r="FR128" s="59"/>
      <c r="FS128" s="59"/>
      <c r="FT128" s="59"/>
      <c r="FU128" s="59"/>
      <c r="FV128" s="59"/>
      <c r="FW128" s="59"/>
      <c r="FX128" s="59"/>
      <c r="FY128" s="59"/>
      <c r="FZ128" s="59"/>
      <c r="GA128" s="59"/>
      <c r="GB128" s="59"/>
      <c r="GC128" s="59"/>
      <c r="GD128" s="59"/>
      <c r="GE128" s="59"/>
      <c r="GF128" s="59"/>
      <c r="GG128" s="59"/>
      <c r="GH128" s="59"/>
      <c r="GI128" s="59"/>
      <c r="GJ128" s="59"/>
      <c r="GK128" s="59"/>
      <c r="GL128" s="59"/>
      <c r="GM128" s="59"/>
      <c r="GN128" s="59"/>
      <c r="GO128" s="59"/>
      <c r="GP128" s="59"/>
      <c r="GQ128" s="59"/>
      <c r="GR128" s="59"/>
      <c r="GS128" s="59"/>
      <c r="GT128" s="59"/>
      <c r="GU128" s="59"/>
      <c r="GV128" s="59"/>
      <c r="GW128" s="59"/>
    </row>
    <row r="129" spans="1:205" x14ac:dyDescent="0.2">
      <c r="A129" s="59"/>
      <c r="B129" s="58">
        <f t="shared" ref="B129:AG129" si="316">B26*B$107</f>
        <v>0</v>
      </c>
      <c r="C129" s="58">
        <f t="shared" si="316"/>
        <v>0</v>
      </c>
      <c r="D129" s="58">
        <f t="shared" si="316"/>
        <v>0</v>
      </c>
      <c r="E129" s="58">
        <f t="shared" si="316"/>
        <v>0</v>
      </c>
      <c r="F129" s="58">
        <f t="shared" si="316"/>
        <v>0</v>
      </c>
      <c r="G129" s="58">
        <f t="shared" si="316"/>
        <v>0</v>
      </c>
      <c r="H129" s="58">
        <f t="shared" si="316"/>
        <v>0</v>
      </c>
      <c r="I129" s="58">
        <f t="shared" si="316"/>
        <v>0</v>
      </c>
      <c r="J129" s="58">
        <f t="shared" si="316"/>
        <v>0</v>
      </c>
      <c r="K129" s="58">
        <f t="shared" si="316"/>
        <v>0</v>
      </c>
      <c r="L129" s="58">
        <f t="shared" si="316"/>
        <v>0</v>
      </c>
      <c r="M129" s="58">
        <f t="shared" si="316"/>
        <v>0</v>
      </c>
      <c r="N129" s="58">
        <f t="shared" si="316"/>
        <v>0</v>
      </c>
      <c r="O129" s="58">
        <f t="shared" si="316"/>
        <v>0</v>
      </c>
      <c r="P129" s="58">
        <f t="shared" si="316"/>
        <v>0</v>
      </c>
      <c r="Q129" s="58">
        <f t="shared" si="316"/>
        <v>0</v>
      </c>
      <c r="R129" s="58">
        <f t="shared" si="316"/>
        <v>0</v>
      </c>
      <c r="S129" s="58">
        <f t="shared" si="316"/>
        <v>0</v>
      </c>
      <c r="T129" s="58">
        <f t="shared" si="316"/>
        <v>0</v>
      </c>
      <c r="U129" s="58">
        <f t="shared" si="316"/>
        <v>0</v>
      </c>
      <c r="V129" s="58">
        <f t="shared" si="316"/>
        <v>0</v>
      </c>
      <c r="W129" s="58">
        <f t="shared" si="316"/>
        <v>0</v>
      </c>
      <c r="X129" s="58">
        <f t="shared" si="316"/>
        <v>0</v>
      </c>
      <c r="Y129" s="58">
        <f t="shared" si="316"/>
        <v>0</v>
      </c>
      <c r="Z129" s="58">
        <f t="shared" si="316"/>
        <v>0</v>
      </c>
      <c r="AA129" s="58">
        <f t="shared" si="316"/>
        <v>0</v>
      </c>
      <c r="AB129" s="58">
        <f t="shared" si="316"/>
        <v>0</v>
      </c>
      <c r="AC129" s="58">
        <f t="shared" si="316"/>
        <v>0</v>
      </c>
      <c r="AD129" s="58">
        <f t="shared" si="316"/>
        <v>0</v>
      </c>
      <c r="AE129" s="58">
        <f t="shared" si="316"/>
        <v>0</v>
      </c>
      <c r="AF129" s="58">
        <f t="shared" si="316"/>
        <v>0</v>
      </c>
      <c r="AG129" s="58">
        <f t="shared" si="316"/>
        <v>0</v>
      </c>
      <c r="AH129" s="58">
        <f t="shared" ref="AH129:BM129" si="317">AH26*AH$107</f>
        <v>0</v>
      </c>
      <c r="AI129" s="58">
        <f t="shared" si="317"/>
        <v>0</v>
      </c>
      <c r="AJ129" s="58">
        <f t="shared" si="317"/>
        <v>0</v>
      </c>
      <c r="AK129" s="58">
        <f t="shared" si="317"/>
        <v>0</v>
      </c>
      <c r="AL129" s="58">
        <f t="shared" si="317"/>
        <v>0</v>
      </c>
      <c r="AM129" s="58">
        <f t="shared" si="317"/>
        <v>0</v>
      </c>
      <c r="AN129" s="58">
        <f t="shared" si="317"/>
        <v>0</v>
      </c>
      <c r="AO129" s="58">
        <f t="shared" si="317"/>
        <v>0</v>
      </c>
      <c r="AP129" s="58">
        <f t="shared" si="317"/>
        <v>0</v>
      </c>
      <c r="AQ129" s="58">
        <f t="shared" si="317"/>
        <v>0</v>
      </c>
      <c r="AR129" s="58">
        <f t="shared" si="317"/>
        <v>0</v>
      </c>
      <c r="AS129" s="58">
        <f t="shared" si="317"/>
        <v>0</v>
      </c>
      <c r="AT129" s="58">
        <f t="shared" si="317"/>
        <v>0</v>
      </c>
      <c r="AU129" s="58">
        <f t="shared" si="317"/>
        <v>0</v>
      </c>
      <c r="AV129" s="58">
        <f t="shared" si="317"/>
        <v>0</v>
      </c>
      <c r="AW129" s="58">
        <f t="shared" si="317"/>
        <v>0</v>
      </c>
      <c r="AX129" s="58">
        <f t="shared" si="317"/>
        <v>0</v>
      </c>
      <c r="AY129" s="58">
        <f t="shared" si="317"/>
        <v>0</v>
      </c>
      <c r="AZ129" s="58">
        <f t="shared" si="317"/>
        <v>0</v>
      </c>
      <c r="BA129" s="58">
        <f t="shared" si="317"/>
        <v>0</v>
      </c>
      <c r="BB129" s="58">
        <f t="shared" si="317"/>
        <v>0</v>
      </c>
      <c r="BC129" s="58">
        <f t="shared" si="317"/>
        <v>0</v>
      </c>
      <c r="BD129" s="58">
        <f t="shared" si="317"/>
        <v>0</v>
      </c>
      <c r="BE129" s="58">
        <f t="shared" si="317"/>
        <v>0</v>
      </c>
      <c r="BF129" s="58">
        <f t="shared" si="317"/>
        <v>0</v>
      </c>
      <c r="BG129" s="58">
        <f t="shared" si="317"/>
        <v>0</v>
      </c>
      <c r="BH129" s="58">
        <f t="shared" si="317"/>
        <v>0</v>
      </c>
      <c r="BI129" s="58">
        <f t="shared" si="317"/>
        <v>0</v>
      </c>
      <c r="BJ129" s="58">
        <f t="shared" si="317"/>
        <v>0</v>
      </c>
      <c r="BK129" s="58">
        <f t="shared" si="317"/>
        <v>0</v>
      </c>
      <c r="BL129" s="58">
        <f t="shared" si="317"/>
        <v>0</v>
      </c>
      <c r="BM129" s="58">
        <f t="shared" si="317"/>
        <v>0</v>
      </c>
      <c r="BN129" s="58">
        <f t="shared" ref="BN129:CW129" si="318">BN26*BN$107</f>
        <v>0</v>
      </c>
      <c r="BO129" s="58">
        <f t="shared" si="318"/>
        <v>0</v>
      </c>
      <c r="BP129" s="58">
        <f t="shared" si="318"/>
        <v>0</v>
      </c>
      <c r="BQ129" s="58">
        <f t="shared" si="318"/>
        <v>0</v>
      </c>
      <c r="BR129" s="58">
        <f t="shared" si="318"/>
        <v>0</v>
      </c>
      <c r="BS129" s="58">
        <f t="shared" si="318"/>
        <v>0</v>
      </c>
      <c r="BT129" s="58">
        <f t="shared" si="318"/>
        <v>0</v>
      </c>
      <c r="BU129" s="58">
        <f t="shared" si="318"/>
        <v>0</v>
      </c>
      <c r="BV129" s="58">
        <f t="shared" si="318"/>
        <v>0</v>
      </c>
      <c r="BW129" s="58">
        <f t="shared" si="318"/>
        <v>0</v>
      </c>
      <c r="BX129" s="58">
        <f t="shared" si="318"/>
        <v>0</v>
      </c>
      <c r="BY129" s="58">
        <f t="shared" si="318"/>
        <v>0</v>
      </c>
      <c r="BZ129" s="58">
        <f t="shared" si="318"/>
        <v>0</v>
      </c>
      <c r="CA129" s="58">
        <f t="shared" si="318"/>
        <v>0</v>
      </c>
      <c r="CB129" s="58">
        <f t="shared" si="318"/>
        <v>0</v>
      </c>
      <c r="CC129" s="58">
        <f t="shared" si="318"/>
        <v>0</v>
      </c>
      <c r="CD129" s="58">
        <f t="shared" si="318"/>
        <v>0</v>
      </c>
      <c r="CE129" s="58">
        <f t="shared" si="318"/>
        <v>0</v>
      </c>
      <c r="CF129" s="58">
        <f t="shared" si="318"/>
        <v>0</v>
      </c>
      <c r="CG129" s="58">
        <f t="shared" si="318"/>
        <v>0</v>
      </c>
      <c r="CH129" s="58">
        <f t="shared" si="318"/>
        <v>0</v>
      </c>
      <c r="CI129" s="58">
        <f t="shared" si="318"/>
        <v>0</v>
      </c>
      <c r="CJ129" s="58">
        <f t="shared" si="318"/>
        <v>0</v>
      </c>
      <c r="CK129" s="58">
        <f t="shared" si="318"/>
        <v>0</v>
      </c>
      <c r="CL129" s="58">
        <f t="shared" si="318"/>
        <v>0</v>
      </c>
      <c r="CM129" s="58">
        <f t="shared" si="318"/>
        <v>0</v>
      </c>
      <c r="CN129" s="58">
        <f t="shared" si="318"/>
        <v>0</v>
      </c>
      <c r="CO129" s="58">
        <f t="shared" si="318"/>
        <v>0</v>
      </c>
      <c r="CP129" s="58">
        <f t="shared" si="318"/>
        <v>0</v>
      </c>
      <c r="CQ129" s="58">
        <f t="shared" si="318"/>
        <v>0</v>
      </c>
      <c r="CR129" s="58">
        <f t="shared" si="318"/>
        <v>0</v>
      </c>
      <c r="CS129" s="58">
        <f t="shared" si="318"/>
        <v>0</v>
      </c>
      <c r="CT129" s="58">
        <f t="shared" si="318"/>
        <v>0</v>
      </c>
      <c r="CU129" s="58">
        <f t="shared" si="318"/>
        <v>0</v>
      </c>
      <c r="CV129" s="58">
        <f t="shared" si="318"/>
        <v>0</v>
      </c>
      <c r="CW129" s="58">
        <f t="shared" si="318"/>
        <v>0</v>
      </c>
      <c r="CX129" s="59"/>
      <c r="CY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c r="EO129" s="59"/>
      <c r="EP129" s="59"/>
      <c r="EQ129" s="59"/>
      <c r="ER129" s="59"/>
      <c r="ES129" s="59"/>
      <c r="ET129" s="59"/>
      <c r="EU129" s="59"/>
      <c r="EV129" s="59"/>
      <c r="EW129" s="59"/>
      <c r="EX129" s="59"/>
      <c r="EY129" s="59"/>
      <c r="EZ129" s="59"/>
      <c r="FA129" s="59"/>
      <c r="FB129" s="59"/>
      <c r="FC129" s="59"/>
      <c r="FD129" s="59"/>
      <c r="FE129" s="59"/>
      <c r="FF129" s="59"/>
      <c r="FG129" s="59"/>
      <c r="FH129" s="59"/>
      <c r="FI129" s="59"/>
      <c r="FJ129" s="59"/>
      <c r="FK129" s="59"/>
      <c r="FL129" s="59"/>
      <c r="FM129" s="59"/>
      <c r="FN129" s="59"/>
      <c r="FO129" s="59"/>
      <c r="FP129" s="59"/>
      <c r="FQ129" s="59"/>
      <c r="FR129" s="59"/>
      <c r="FS129" s="59"/>
      <c r="FT129" s="59"/>
      <c r="FU129" s="59"/>
      <c r="FV129" s="59"/>
      <c r="FW129" s="59"/>
      <c r="FX129" s="59"/>
      <c r="FY129" s="59"/>
      <c r="FZ129" s="59"/>
      <c r="GA129" s="59"/>
      <c r="GB129" s="59"/>
      <c r="GC129" s="59"/>
      <c r="GD129" s="59"/>
      <c r="GE129" s="59"/>
      <c r="GF129" s="59"/>
      <c r="GG129" s="59"/>
      <c r="GH129" s="59"/>
      <c r="GI129" s="59"/>
      <c r="GJ129" s="59"/>
      <c r="GK129" s="59"/>
      <c r="GL129" s="59"/>
      <c r="GM129" s="59"/>
      <c r="GN129" s="59"/>
      <c r="GO129" s="59"/>
      <c r="GP129" s="59"/>
      <c r="GQ129" s="59"/>
      <c r="GR129" s="59"/>
      <c r="GS129" s="59"/>
      <c r="GT129" s="59"/>
      <c r="GU129" s="59"/>
      <c r="GV129" s="59"/>
      <c r="GW129" s="59"/>
    </row>
    <row r="130" spans="1:205" x14ac:dyDescent="0.2">
      <c r="A130" s="59"/>
      <c r="B130" s="58">
        <f t="shared" ref="B130:AG130" si="319">B27*B$107</f>
        <v>0</v>
      </c>
      <c r="C130" s="58">
        <f t="shared" si="319"/>
        <v>0</v>
      </c>
      <c r="D130" s="58">
        <f t="shared" si="319"/>
        <v>0</v>
      </c>
      <c r="E130" s="58">
        <f t="shared" si="319"/>
        <v>0</v>
      </c>
      <c r="F130" s="58">
        <f t="shared" si="319"/>
        <v>0</v>
      </c>
      <c r="G130" s="58">
        <f t="shared" si="319"/>
        <v>0</v>
      </c>
      <c r="H130" s="58">
        <f t="shared" si="319"/>
        <v>0</v>
      </c>
      <c r="I130" s="58">
        <f t="shared" si="319"/>
        <v>0</v>
      </c>
      <c r="J130" s="58">
        <f t="shared" si="319"/>
        <v>0</v>
      </c>
      <c r="K130" s="58">
        <f t="shared" si="319"/>
        <v>0</v>
      </c>
      <c r="L130" s="58">
        <f t="shared" si="319"/>
        <v>0</v>
      </c>
      <c r="M130" s="58">
        <f t="shared" si="319"/>
        <v>0</v>
      </c>
      <c r="N130" s="58">
        <f t="shared" si="319"/>
        <v>0</v>
      </c>
      <c r="O130" s="58">
        <f t="shared" si="319"/>
        <v>0</v>
      </c>
      <c r="P130" s="58">
        <f t="shared" si="319"/>
        <v>0</v>
      </c>
      <c r="Q130" s="58">
        <f t="shared" si="319"/>
        <v>0</v>
      </c>
      <c r="R130" s="58">
        <f t="shared" si="319"/>
        <v>0</v>
      </c>
      <c r="S130" s="58">
        <f t="shared" si="319"/>
        <v>0</v>
      </c>
      <c r="T130" s="58">
        <f t="shared" si="319"/>
        <v>0</v>
      </c>
      <c r="U130" s="58">
        <f t="shared" si="319"/>
        <v>0</v>
      </c>
      <c r="V130" s="58">
        <f t="shared" si="319"/>
        <v>0</v>
      </c>
      <c r="W130" s="58">
        <f t="shared" si="319"/>
        <v>0</v>
      </c>
      <c r="X130" s="58">
        <f t="shared" si="319"/>
        <v>0</v>
      </c>
      <c r="Y130" s="58">
        <f t="shared" si="319"/>
        <v>0</v>
      </c>
      <c r="Z130" s="58">
        <f t="shared" si="319"/>
        <v>0</v>
      </c>
      <c r="AA130" s="58">
        <f t="shared" si="319"/>
        <v>0</v>
      </c>
      <c r="AB130" s="58">
        <f t="shared" si="319"/>
        <v>0</v>
      </c>
      <c r="AC130" s="58">
        <f t="shared" si="319"/>
        <v>0</v>
      </c>
      <c r="AD130" s="58">
        <f t="shared" si="319"/>
        <v>0</v>
      </c>
      <c r="AE130" s="58">
        <f t="shared" si="319"/>
        <v>0</v>
      </c>
      <c r="AF130" s="58">
        <f t="shared" si="319"/>
        <v>0</v>
      </c>
      <c r="AG130" s="58">
        <f t="shared" si="319"/>
        <v>0</v>
      </c>
      <c r="AH130" s="58">
        <f t="shared" ref="AH130:BM130" si="320">AH27*AH$107</f>
        <v>0</v>
      </c>
      <c r="AI130" s="58">
        <f t="shared" si="320"/>
        <v>0</v>
      </c>
      <c r="AJ130" s="58">
        <f t="shared" si="320"/>
        <v>0</v>
      </c>
      <c r="AK130" s="58">
        <f t="shared" si="320"/>
        <v>0</v>
      </c>
      <c r="AL130" s="58">
        <f t="shared" si="320"/>
        <v>0</v>
      </c>
      <c r="AM130" s="58">
        <f t="shared" si="320"/>
        <v>0</v>
      </c>
      <c r="AN130" s="58">
        <f t="shared" si="320"/>
        <v>0</v>
      </c>
      <c r="AO130" s="58">
        <f t="shared" si="320"/>
        <v>0</v>
      </c>
      <c r="AP130" s="58">
        <f t="shared" si="320"/>
        <v>0</v>
      </c>
      <c r="AQ130" s="58">
        <f t="shared" si="320"/>
        <v>0</v>
      </c>
      <c r="AR130" s="58">
        <f t="shared" si="320"/>
        <v>0</v>
      </c>
      <c r="AS130" s="58">
        <f t="shared" si="320"/>
        <v>0</v>
      </c>
      <c r="AT130" s="58">
        <f t="shared" si="320"/>
        <v>0</v>
      </c>
      <c r="AU130" s="58">
        <f t="shared" si="320"/>
        <v>0</v>
      </c>
      <c r="AV130" s="58">
        <f t="shared" si="320"/>
        <v>0</v>
      </c>
      <c r="AW130" s="58">
        <f t="shared" si="320"/>
        <v>0</v>
      </c>
      <c r="AX130" s="58">
        <f t="shared" si="320"/>
        <v>0</v>
      </c>
      <c r="AY130" s="58">
        <f t="shared" si="320"/>
        <v>0</v>
      </c>
      <c r="AZ130" s="58">
        <f t="shared" si="320"/>
        <v>0</v>
      </c>
      <c r="BA130" s="58">
        <f t="shared" si="320"/>
        <v>0</v>
      </c>
      <c r="BB130" s="58">
        <f t="shared" si="320"/>
        <v>0</v>
      </c>
      <c r="BC130" s="58">
        <f t="shared" si="320"/>
        <v>0</v>
      </c>
      <c r="BD130" s="58">
        <f t="shared" si="320"/>
        <v>0</v>
      </c>
      <c r="BE130" s="58">
        <f t="shared" si="320"/>
        <v>0</v>
      </c>
      <c r="BF130" s="58">
        <f t="shared" si="320"/>
        <v>0</v>
      </c>
      <c r="BG130" s="58">
        <f t="shared" si="320"/>
        <v>0</v>
      </c>
      <c r="BH130" s="58">
        <f t="shared" si="320"/>
        <v>0</v>
      </c>
      <c r="BI130" s="58">
        <f t="shared" si="320"/>
        <v>0</v>
      </c>
      <c r="BJ130" s="58">
        <f t="shared" si="320"/>
        <v>0</v>
      </c>
      <c r="BK130" s="58">
        <f t="shared" si="320"/>
        <v>0</v>
      </c>
      <c r="BL130" s="58">
        <f t="shared" si="320"/>
        <v>0</v>
      </c>
      <c r="BM130" s="58">
        <f t="shared" si="320"/>
        <v>0</v>
      </c>
      <c r="BN130" s="58">
        <f t="shared" ref="BN130:CW130" si="321">BN27*BN$107</f>
        <v>0</v>
      </c>
      <c r="BO130" s="58">
        <f t="shared" si="321"/>
        <v>0</v>
      </c>
      <c r="BP130" s="58">
        <f t="shared" si="321"/>
        <v>0</v>
      </c>
      <c r="BQ130" s="58">
        <f t="shared" si="321"/>
        <v>0</v>
      </c>
      <c r="BR130" s="58">
        <f t="shared" si="321"/>
        <v>0</v>
      </c>
      <c r="BS130" s="58">
        <f t="shared" si="321"/>
        <v>0</v>
      </c>
      <c r="BT130" s="58">
        <f t="shared" si="321"/>
        <v>0</v>
      </c>
      <c r="BU130" s="58">
        <f t="shared" si="321"/>
        <v>0</v>
      </c>
      <c r="BV130" s="58">
        <f t="shared" si="321"/>
        <v>0</v>
      </c>
      <c r="BW130" s="58">
        <f t="shared" si="321"/>
        <v>0</v>
      </c>
      <c r="BX130" s="58">
        <f t="shared" si="321"/>
        <v>0</v>
      </c>
      <c r="BY130" s="58">
        <f t="shared" si="321"/>
        <v>0</v>
      </c>
      <c r="BZ130" s="58">
        <f t="shared" si="321"/>
        <v>0</v>
      </c>
      <c r="CA130" s="58">
        <f t="shared" si="321"/>
        <v>0</v>
      </c>
      <c r="CB130" s="58">
        <f t="shared" si="321"/>
        <v>0</v>
      </c>
      <c r="CC130" s="58">
        <f t="shared" si="321"/>
        <v>0</v>
      </c>
      <c r="CD130" s="58">
        <f t="shared" si="321"/>
        <v>0</v>
      </c>
      <c r="CE130" s="58">
        <f t="shared" si="321"/>
        <v>0</v>
      </c>
      <c r="CF130" s="58">
        <f t="shared" si="321"/>
        <v>0</v>
      </c>
      <c r="CG130" s="58">
        <f t="shared" si="321"/>
        <v>0</v>
      </c>
      <c r="CH130" s="58">
        <f t="shared" si="321"/>
        <v>0</v>
      </c>
      <c r="CI130" s="58">
        <f t="shared" si="321"/>
        <v>0</v>
      </c>
      <c r="CJ130" s="58">
        <f t="shared" si="321"/>
        <v>0</v>
      </c>
      <c r="CK130" s="58">
        <f t="shared" si="321"/>
        <v>0</v>
      </c>
      <c r="CL130" s="58">
        <f t="shared" si="321"/>
        <v>0</v>
      </c>
      <c r="CM130" s="58">
        <f t="shared" si="321"/>
        <v>0</v>
      </c>
      <c r="CN130" s="58">
        <f t="shared" si="321"/>
        <v>0</v>
      </c>
      <c r="CO130" s="58">
        <f t="shared" si="321"/>
        <v>0</v>
      </c>
      <c r="CP130" s="58">
        <f t="shared" si="321"/>
        <v>0</v>
      </c>
      <c r="CQ130" s="58">
        <f t="shared" si="321"/>
        <v>0</v>
      </c>
      <c r="CR130" s="58">
        <f t="shared" si="321"/>
        <v>0</v>
      </c>
      <c r="CS130" s="58">
        <f t="shared" si="321"/>
        <v>0</v>
      </c>
      <c r="CT130" s="58">
        <f t="shared" si="321"/>
        <v>0</v>
      </c>
      <c r="CU130" s="58">
        <f t="shared" si="321"/>
        <v>0</v>
      </c>
      <c r="CV130" s="58">
        <f t="shared" si="321"/>
        <v>0</v>
      </c>
      <c r="CW130" s="58">
        <f t="shared" si="321"/>
        <v>0</v>
      </c>
      <c r="CX130" s="59"/>
      <c r="CY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c r="EO130" s="59"/>
      <c r="EP130" s="59"/>
      <c r="EQ130" s="59"/>
      <c r="ER130" s="59"/>
      <c r="ES130" s="59"/>
      <c r="ET130" s="59"/>
      <c r="EU130" s="59"/>
      <c r="EV130" s="59"/>
      <c r="EW130" s="59"/>
      <c r="EX130" s="59"/>
      <c r="EY130" s="59"/>
      <c r="EZ130" s="59"/>
      <c r="FA130" s="59"/>
      <c r="FB130" s="59"/>
      <c r="FC130" s="59"/>
      <c r="FD130" s="59"/>
      <c r="FE130" s="59"/>
      <c r="FF130" s="59"/>
      <c r="FG130" s="59"/>
      <c r="FH130" s="59"/>
      <c r="FI130" s="59"/>
      <c r="FJ130" s="59"/>
      <c r="FK130" s="59"/>
      <c r="FL130" s="59"/>
      <c r="FM130" s="59"/>
      <c r="FN130" s="59"/>
      <c r="FO130" s="59"/>
      <c r="FP130" s="59"/>
      <c r="FQ130" s="59"/>
      <c r="FR130" s="59"/>
      <c r="FS130" s="59"/>
      <c r="FT130" s="59"/>
      <c r="FU130" s="59"/>
      <c r="FV130" s="59"/>
      <c r="FW130" s="59"/>
      <c r="FX130" s="59"/>
      <c r="FY130" s="59"/>
      <c r="FZ130" s="59"/>
      <c r="GA130" s="59"/>
      <c r="GB130" s="59"/>
      <c r="GC130" s="59"/>
      <c r="GD130" s="59"/>
      <c r="GE130" s="59"/>
      <c r="GF130" s="59"/>
      <c r="GG130" s="59"/>
      <c r="GH130" s="59"/>
      <c r="GI130" s="59"/>
      <c r="GJ130" s="59"/>
      <c r="GK130" s="59"/>
      <c r="GL130" s="59"/>
      <c r="GM130" s="59"/>
      <c r="GN130" s="59"/>
      <c r="GO130" s="59"/>
      <c r="GP130" s="59"/>
      <c r="GQ130" s="59"/>
      <c r="GR130" s="59"/>
      <c r="GS130" s="59"/>
      <c r="GT130" s="59"/>
      <c r="GU130" s="59"/>
      <c r="GV130" s="59"/>
      <c r="GW130" s="59"/>
    </row>
    <row r="131" spans="1:205" x14ac:dyDescent="0.2">
      <c r="A131" s="59"/>
      <c r="B131" s="58">
        <f t="shared" ref="B131:AG131" si="322">B28*B$107</f>
        <v>0</v>
      </c>
      <c r="C131" s="58">
        <f t="shared" si="322"/>
        <v>0</v>
      </c>
      <c r="D131" s="58">
        <f t="shared" si="322"/>
        <v>0</v>
      </c>
      <c r="E131" s="58">
        <f t="shared" si="322"/>
        <v>0</v>
      </c>
      <c r="F131" s="58">
        <f t="shared" si="322"/>
        <v>0</v>
      </c>
      <c r="G131" s="58">
        <f t="shared" si="322"/>
        <v>0</v>
      </c>
      <c r="H131" s="58">
        <f t="shared" si="322"/>
        <v>0</v>
      </c>
      <c r="I131" s="58">
        <f t="shared" si="322"/>
        <v>0</v>
      </c>
      <c r="J131" s="58">
        <f t="shared" si="322"/>
        <v>0</v>
      </c>
      <c r="K131" s="58">
        <f t="shared" si="322"/>
        <v>0</v>
      </c>
      <c r="L131" s="58">
        <f t="shared" si="322"/>
        <v>0</v>
      </c>
      <c r="M131" s="58">
        <f t="shared" si="322"/>
        <v>0</v>
      </c>
      <c r="N131" s="58">
        <f t="shared" si="322"/>
        <v>0</v>
      </c>
      <c r="O131" s="58">
        <f t="shared" si="322"/>
        <v>0</v>
      </c>
      <c r="P131" s="58">
        <f t="shared" si="322"/>
        <v>0</v>
      </c>
      <c r="Q131" s="58">
        <f t="shared" si="322"/>
        <v>0</v>
      </c>
      <c r="R131" s="58">
        <f t="shared" si="322"/>
        <v>0</v>
      </c>
      <c r="S131" s="58">
        <f t="shared" si="322"/>
        <v>0</v>
      </c>
      <c r="T131" s="58">
        <f t="shared" si="322"/>
        <v>0</v>
      </c>
      <c r="U131" s="58">
        <f t="shared" si="322"/>
        <v>0</v>
      </c>
      <c r="V131" s="58">
        <f t="shared" si="322"/>
        <v>0</v>
      </c>
      <c r="W131" s="58">
        <f t="shared" si="322"/>
        <v>0</v>
      </c>
      <c r="X131" s="58">
        <f t="shared" si="322"/>
        <v>0</v>
      </c>
      <c r="Y131" s="58">
        <f t="shared" si="322"/>
        <v>0</v>
      </c>
      <c r="Z131" s="58">
        <f t="shared" si="322"/>
        <v>0</v>
      </c>
      <c r="AA131" s="58">
        <f t="shared" si="322"/>
        <v>0</v>
      </c>
      <c r="AB131" s="58">
        <f t="shared" si="322"/>
        <v>0</v>
      </c>
      <c r="AC131" s="58">
        <f t="shared" si="322"/>
        <v>0</v>
      </c>
      <c r="AD131" s="58">
        <f t="shared" si="322"/>
        <v>0</v>
      </c>
      <c r="AE131" s="58">
        <f t="shared" si="322"/>
        <v>0</v>
      </c>
      <c r="AF131" s="58">
        <f t="shared" si="322"/>
        <v>0</v>
      </c>
      <c r="AG131" s="58">
        <f t="shared" si="322"/>
        <v>0</v>
      </c>
      <c r="AH131" s="58">
        <f t="shared" ref="AH131:BM131" si="323">AH28*AH$107</f>
        <v>0</v>
      </c>
      <c r="AI131" s="58">
        <f t="shared" si="323"/>
        <v>0</v>
      </c>
      <c r="AJ131" s="58">
        <f t="shared" si="323"/>
        <v>0</v>
      </c>
      <c r="AK131" s="58">
        <f t="shared" si="323"/>
        <v>0</v>
      </c>
      <c r="AL131" s="58">
        <f t="shared" si="323"/>
        <v>0</v>
      </c>
      <c r="AM131" s="58">
        <f t="shared" si="323"/>
        <v>0</v>
      </c>
      <c r="AN131" s="58">
        <f t="shared" si="323"/>
        <v>0</v>
      </c>
      <c r="AO131" s="58">
        <f t="shared" si="323"/>
        <v>0</v>
      </c>
      <c r="AP131" s="58">
        <f t="shared" si="323"/>
        <v>0</v>
      </c>
      <c r="AQ131" s="58">
        <f t="shared" si="323"/>
        <v>0</v>
      </c>
      <c r="AR131" s="58">
        <f t="shared" si="323"/>
        <v>0</v>
      </c>
      <c r="AS131" s="58">
        <f t="shared" si="323"/>
        <v>0</v>
      </c>
      <c r="AT131" s="58">
        <f t="shared" si="323"/>
        <v>0</v>
      </c>
      <c r="AU131" s="58">
        <f t="shared" si="323"/>
        <v>0</v>
      </c>
      <c r="AV131" s="58">
        <f t="shared" si="323"/>
        <v>0</v>
      </c>
      <c r="AW131" s="58">
        <f t="shared" si="323"/>
        <v>0</v>
      </c>
      <c r="AX131" s="58">
        <f t="shared" si="323"/>
        <v>0</v>
      </c>
      <c r="AY131" s="58">
        <f t="shared" si="323"/>
        <v>0</v>
      </c>
      <c r="AZ131" s="58">
        <f t="shared" si="323"/>
        <v>0</v>
      </c>
      <c r="BA131" s="58">
        <f t="shared" si="323"/>
        <v>0</v>
      </c>
      <c r="BB131" s="58">
        <f t="shared" si="323"/>
        <v>0</v>
      </c>
      <c r="BC131" s="58">
        <f t="shared" si="323"/>
        <v>0</v>
      </c>
      <c r="BD131" s="58">
        <f t="shared" si="323"/>
        <v>0</v>
      </c>
      <c r="BE131" s="58">
        <f t="shared" si="323"/>
        <v>0</v>
      </c>
      <c r="BF131" s="58">
        <f t="shared" si="323"/>
        <v>0</v>
      </c>
      <c r="BG131" s="58">
        <f t="shared" si="323"/>
        <v>0</v>
      </c>
      <c r="BH131" s="58">
        <f t="shared" si="323"/>
        <v>0</v>
      </c>
      <c r="BI131" s="58">
        <f t="shared" si="323"/>
        <v>0</v>
      </c>
      <c r="BJ131" s="58">
        <f t="shared" si="323"/>
        <v>0</v>
      </c>
      <c r="BK131" s="58">
        <f t="shared" si="323"/>
        <v>0</v>
      </c>
      <c r="BL131" s="58">
        <f t="shared" si="323"/>
        <v>0</v>
      </c>
      <c r="BM131" s="58">
        <f t="shared" si="323"/>
        <v>0</v>
      </c>
      <c r="BN131" s="58">
        <f t="shared" ref="BN131:CW131" si="324">BN28*BN$107</f>
        <v>0</v>
      </c>
      <c r="BO131" s="58">
        <f t="shared" si="324"/>
        <v>0</v>
      </c>
      <c r="BP131" s="58">
        <f t="shared" si="324"/>
        <v>0</v>
      </c>
      <c r="BQ131" s="58">
        <f t="shared" si="324"/>
        <v>0</v>
      </c>
      <c r="BR131" s="58">
        <f t="shared" si="324"/>
        <v>0</v>
      </c>
      <c r="BS131" s="58">
        <f t="shared" si="324"/>
        <v>0</v>
      </c>
      <c r="BT131" s="58">
        <f t="shared" si="324"/>
        <v>0</v>
      </c>
      <c r="BU131" s="58">
        <f t="shared" si="324"/>
        <v>0</v>
      </c>
      <c r="BV131" s="58">
        <f t="shared" si="324"/>
        <v>0</v>
      </c>
      <c r="BW131" s="58">
        <f t="shared" si="324"/>
        <v>0</v>
      </c>
      <c r="BX131" s="58">
        <f t="shared" si="324"/>
        <v>0</v>
      </c>
      <c r="BY131" s="58">
        <f t="shared" si="324"/>
        <v>0</v>
      </c>
      <c r="BZ131" s="58">
        <f t="shared" si="324"/>
        <v>0</v>
      </c>
      <c r="CA131" s="58">
        <f t="shared" si="324"/>
        <v>0</v>
      </c>
      <c r="CB131" s="58">
        <f t="shared" si="324"/>
        <v>0</v>
      </c>
      <c r="CC131" s="58">
        <f t="shared" si="324"/>
        <v>0</v>
      </c>
      <c r="CD131" s="58">
        <f t="shared" si="324"/>
        <v>0</v>
      </c>
      <c r="CE131" s="58">
        <f t="shared" si="324"/>
        <v>0</v>
      </c>
      <c r="CF131" s="58">
        <f t="shared" si="324"/>
        <v>0</v>
      </c>
      <c r="CG131" s="58">
        <f t="shared" si="324"/>
        <v>0</v>
      </c>
      <c r="CH131" s="58">
        <f t="shared" si="324"/>
        <v>0</v>
      </c>
      <c r="CI131" s="58">
        <f t="shared" si="324"/>
        <v>0</v>
      </c>
      <c r="CJ131" s="58">
        <f t="shared" si="324"/>
        <v>0</v>
      </c>
      <c r="CK131" s="58">
        <f t="shared" si="324"/>
        <v>0</v>
      </c>
      <c r="CL131" s="58">
        <f t="shared" si="324"/>
        <v>0</v>
      </c>
      <c r="CM131" s="58">
        <f t="shared" si="324"/>
        <v>0</v>
      </c>
      <c r="CN131" s="58">
        <f t="shared" si="324"/>
        <v>0</v>
      </c>
      <c r="CO131" s="58">
        <f t="shared" si="324"/>
        <v>0</v>
      </c>
      <c r="CP131" s="58">
        <f t="shared" si="324"/>
        <v>0</v>
      </c>
      <c r="CQ131" s="58">
        <f t="shared" si="324"/>
        <v>0</v>
      </c>
      <c r="CR131" s="58">
        <f t="shared" si="324"/>
        <v>0</v>
      </c>
      <c r="CS131" s="58">
        <f t="shared" si="324"/>
        <v>0</v>
      </c>
      <c r="CT131" s="58">
        <f t="shared" si="324"/>
        <v>0</v>
      </c>
      <c r="CU131" s="58">
        <f t="shared" si="324"/>
        <v>0</v>
      </c>
      <c r="CV131" s="58">
        <f t="shared" si="324"/>
        <v>0</v>
      </c>
      <c r="CW131" s="58">
        <f t="shared" si="324"/>
        <v>0</v>
      </c>
      <c r="CX131" s="59"/>
      <c r="CY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c r="EO131" s="59"/>
      <c r="EP131" s="59"/>
      <c r="EQ131" s="59"/>
      <c r="ER131" s="59"/>
      <c r="ES131" s="59"/>
      <c r="ET131" s="59"/>
      <c r="EU131" s="59"/>
      <c r="EV131" s="59"/>
      <c r="EW131" s="59"/>
      <c r="EX131" s="59"/>
      <c r="EY131" s="59"/>
      <c r="EZ131" s="59"/>
      <c r="FA131" s="59"/>
      <c r="FB131" s="59"/>
      <c r="FC131" s="59"/>
      <c r="FD131" s="59"/>
      <c r="FE131" s="59"/>
      <c r="FF131" s="59"/>
      <c r="FG131" s="59"/>
      <c r="FH131" s="59"/>
      <c r="FI131" s="59"/>
      <c r="FJ131" s="59"/>
      <c r="FK131" s="59"/>
      <c r="FL131" s="59"/>
      <c r="FM131" s="59"/>
      <c r="FN131" s="59"/>
      <c r="FO131" s="59"/>
      <c r="FP131" s="59"/>
      <c r="FQ131" s="59"/>
      <c r="FR131" s="59"/>
      <c r="FS131" s="59"/>
      <c r="FT131" s="59"/>
      <c r="FU131" s="59"/>
      <c r="FV131" s="59"/>
      <c r="FW131" s="59"/>
      <c r="FX131" s="59"/>
      <c r="FY131" s="59"/>
      <c r="FZ131" s="59"/>
      <c r="GA131" s="59"/>
      <c r="GB131" s="59"/>
      <c r="GC131" s="59"/>
      <c r="GD131" s="59"/>
      <c r="GE131" s="59"/>
      <c r="GF131" s="59"/>
      <c r="GG131" s="59"/>
      <c r="GH131" s="59"/>
      <c r="GI131" s="59"/>
      <c r="GJ131" s="59"/>
      <c r="GK131" s="59"/>
      <c r="GL131" s="59"/>
      <c r="GM131" s="59"/>
      <c r="GN131" s="59"/>
      <c r="GO131" s="59"/>
      <c r="GP131" s="59"/>
      <c r="GQ131" s="59"/>
      <c r="GR131" s="59"/>
      <c r="GS131" s="59"/>
      <c r="GT131" s="59"/>
      <c r="GU131" s="59"/>
      <c r="GV131" s="59"/>
      <c r="GW131" s="59"/>
    </row>
    <row r="132" spans="1:205" x14ac:dyDescent="0.2">
      <c r="A132" s="59"/>
      <c r="B132" s="58">
        <f t="shared" ref="B132:AG132" si="325">B29*B$107</f>
        <v>0</v>
      </c>
      <c r="C132" s="58">
        <f t="shared" si="325"/>
        <v>0</v>
      </c>
      <c r="D132" s="58">
        <f t="shared" si="325"/>
        <v>0</v>
      </c>
      <c r="E132" s="58">
        <f t="shared" si="325"/>
        <v>0</v>
      </c>
      <c r="F132" s="58">
        <f t="shared" si="325"/>
        <v>0</v>
      </c>
      <c r="G132" s="58">
        <f t="shared" si="325"/>
        <v>0</v>
      </c>
      <c r="H132" s="58">
        <f t="shared" si="325"/>
        <v>0</v>
      </c>
      <c r="I132" s="58">
        <f t="shared" si="325"/>
        <v>0</v>
      </c>
      <c r="J132" s="58">
        <f t="shared" si="325"/>
        <v>0</v>
      </c>
      <c r="K132" s="58">
        <f t="shared" si="325"/>
        <v>0</v>
      </c>
      <c r="L132" s="58">
        <f t="shared" si="325"/>
        <v>0</v>
      </c>
      <c r="M132" s="58">
        <f t="shared" si="325"/>
        <v>0</v>
      </c>
      <c r="N132" s="58">
        <f t="shared" si="325"/>
        <v>0</v>
      </c>
      <c r="O132" s="58">
        <f t="shared" si="325"/>
        <v>0</v>
      </c>
      <c r="P132" s="58">
        <f t="shared" si="325"/>
        <v>0</v>
      </c>
      <c r="Q132" s="58">
        <f t="shared" si="325"/>
        <v>0</v>
      </c>
      <c r="R132" s="58">
        <f t="shared" si="325"/>
        <v>0</v>
      </c>
      <c r="S132" s="58">
        <f t="shared" si="325"/>
        <v>0</v>
      </c>
      <c r="T132" s="58">
        <f t="shared" si="325"/>
        <v>0</v>
      </c>
      <c r="U132" s="58">
        <f t="shared" si="325"/>
        <v>0</v>
      </c>
      <c r="V132" s="58">
        <f t="shared" si="325"/>
        <v>0</v>
      </c>
      <c r="W132" s="58">
        <f t="shared" si="325"/>
        <v>0</v>
      </c>
      <c r="X132" s="58">
        <f t="shared" si="325"/>
        <v>0</v>
      </c>
      <c r="Y132" s="58">
        <f t="shared" si="325"/>
        <v>0</v>
      </c>
      <c r="Z132" s="58">
        <f t="shared" si="325"/>
        <v>0</v>
      </c>
      <c r="AA132" s="58">
        <f t="shared" si="325"/>
        <v>0</v>
      </c>
      <c r="AB132" s="58">
        <f t="shared" si="325"/>
        <v>0</v>
      </c>
      <c r="AC132" s="58">
        <f t="shared" si="325"/>
        <v>0</v>
      </c>
      <c r="AD132" s="58">
        <f t="shared" si="325"/>
        <v>0</v>
      </c>
      <c r="AE132" s="58">
        <f t="shared" si="325"/>
        <v>0</v>
      </c>
      <c r="AF132" s="58">
        <f t="shared" si="325"/>
        <v>0</v>
      </c>
      <c r="AG132" s="58">
        <f t="shared" si="325"/>
        <v>0</v>
      </c>
      <c r="AH132" s="58">
        <f t="shared" ref="AH132:BM132" si="326">AH29*AH$107</f>
        <v>0</v>
      </c>
      <c r="AI132" s="58">
        <f t="shared" si="326"/>
        <v>0</v>
      </c>
      <c r="AJ132" s="58">
        <f t="shared" si="326"/>
        <v>0</v>
      </c>
      <c r="AK132" s="58">
        <f t="shared" si="326"/>
        <v>0</v>
      </c>
      <c r="AL132" s="58">
        <f t="shared" si="326"/>
        <v>0</v>
      </c>
      <c r="AM132" s="58">
        <f t="shared" si="326"/>
        <v>0</v>
      </c>
      <c r="AN132" s="58">
        <f t="shared" si="326"/>
        <v>0</v>
      </c>
      <c r="AO132" s="58">
        <f t="shared" si="326"/>
        <v>0</v>
      </c>
      <c r="AP132" s="58">
        <f t="shared" si="326"/>
        <v>0</v>
      </c>
      <c r="AQ132" s="58">
        <f t="shared" si="326"/>
        <v>0</v>
      </c>
      <c r="AR132" s="58">
        <f t="shared" si="326"/>
        <v>0</v>
      </c>
      <c r="AS132" s="58">
        <f t="shared" si="326"/>
        <v>0</v>
      </c>
      <c r="AT132" s="58">
        <f t="shared" si="326"/>
        <v>0</v>
      </c>
      <c r="AU132" s="58">
        <f t="shared" si="326"/>
        <v>0</v>
      </c>
      <c r="AV132" s="58">
        <f t="shared" si="326"/>
        <v>0</v>
      </c>
      <c r="AW132" s="58">
        <f t="shared" si="326"/>
        <v>0</v>
      </c>
      <c r="AX132" s="58">
        <f t="shared" si="326"/>
        <v>0</v>
      </c>
      <c r="AY132" s="58">
        <f t="shared" si="326"/>
        <v>0</v>
      </c>
      <c r="AZ132" s="58">
        <f t="shared" si="326"/>
        <v>0</v>
      </c>
      <c r="BA132" s="58">
        <f t="shared" si="326"/>
        <v>0</v>
      </c>
      <c r="BB132" s="58">
        <f t="shared" si="326"/>
        <v>0</v>
      </c>
      <c r="BC132" s="58">
        <f t="shared" si="326"/>
        <v>0</v>
      </c>
      <c r="BD132" s="58">
        <f t="shared" si="326"/>
        <v>0</v>
      </c>
      <c r="BE132" s="58">
        <f t="shared" si="326"/>
        <v>0</v>
      </c>
      <c r="BF132" s="58">
        <f t="shared" si="326"/>
        <v>0</v>
      </c>
      <c r="BG132" s="58">
        <f t="shared" si="326"/>
        <v>0</v>
      </c>
      <c r="BH132" s="58">
        <f t="shared" si="326"/>
        <v>0</v>
      </c>
      <c r="BI132" s="58">
        <f t="shared" si="326"/>
        <v>0</v>
      </c>
      <c r="BJ132" s="58">
        <f t="shared" si="326"/>
        <v>0</v>
      </c>
      <c r="BK132" s="58">
        <f t="shared" si="326"/>
        <v>0</v>
      </c>
      <c r="BL132" s="58">
        <f t="shared" si="326"/>
        <v>0</v>
      </c>
      <c r="BM132" s="58">
        <f t="shared" si="326"/>
        <v>0</v>
      </c>
      <c r="BN132" s="58">
        <f t="shared" ref="BN132:CW132" si="327">BN29*BN$107</f>
        <v>0</v>
      </c>
      <c r="BO132" s="58">
        <f t="shared" si="327"/>
        <v>0</v>
      </c>
      <c r="BP132" s="58">
        <f t="shared" si="327"/>
        <v>0</v>
      </c>
      <c r="BQ132" s="58">
        <f t="shared" si="327"/>
        <v>0</v>
      </c>
      <c r="BR132" s="58">
        <f t="shared" si="327"/>
        <v>0</v>
      </c>
      <c r="BS132" s="58">
        <f t="shared" si="327"/>
        <v>0</v>
      </c>
      <c r="BT132" s="58">
        <f t="shared" si="327"/>
        <v>0</v>
      </c>
      <c r="BU132" s="58">
        <f t="shared" si="327"/>
        <v>0</v>
      </c>
      <c r="BV132" s="58">
        <f t="shared" si="327"/>
        <v>0</v>
      </c>
      <c r="BW132" s="58">
        <f t="shared" si="327"/>
        <v>0</v>
      </c>
      <c r="BX132" s="58">
        <f t="shared" si="327"/>
        <v>0</v>
      </c>
      <c r="BY132" s="58">
        <f t="shared" si="327"/>
        <v>0</v>
      </c>
      <c r="BZ132" s="58">
        <f t="shared" si="327"/>
        <v>0</v>
      </c>
      <c r="CA132" s="58">
        <f t="shared" si="327"/>
        <v>0</v>
      </c>
      <c r="CB132" s="58">
        <f t="shared" si="327"/>
        <v>0</v>
      </c>
      <c r="CC132" s="58">
        <f t="shared" si="327"/>
        <v>0</v>
      </c>
      <c r="CD132" s="58">
        <f t="shared" si="327"/>
        <v>0</v>
      </c>
      <c r="CE132" s="58">
        <f t="shared" si="327"/>
        <v>0</v>
      </c>
      <c r="CF132" s="58">
        <f t="shared" si="327"/>
        <v>0</v>
      </c>
      <c r="CG132" s="58">
        <f t="shared" si="327"/>
        <v>0</v>
      </c>
      <c r="CH132" s="58">
        <f t="shared" si="327"/>
        <v>0</v>
      </c>
      <c r="CI132" s="58">
        <f t="shared" si="327"/>
        <v>0</v>
      </c>
      <c r="CJ132" s="58">
        <f t="shared" si="327"/>
        <v>0</v>
      </c>
      <c r="CK132" s="58">
        <f t="shared" si="327"/>
        <v>0</v>
      </c>
      <c r="CL132" s="58">
        <f t="shared" si="327"/>
        <v>0</v>
      </c>
      <c r="CM132" s="58">
        <f t="shared" si="327"/>
        <v>0</v>
      </c>
      <c r="CN132" s="58">
        <f t="shared" si="327"/>
        <v>0</v>
      </c>
      <c r="CO132" s="58">
        <f t="shared" si="327"/>
        <v>0</v>
      </c>
      <c r="CP132" s="58">
        <f t="shared" si="327"/>
        <v>0</v>
      </c>
      <c r="CQ132" s="58">
        <f t="shared" si="327"/>
        <v>0</v>
      </c>
      <c r="CR132" s="58">
        <f t="shared" si="327"/>
        <v>0</v>
      </c>
      <c r="CS132" s="58">
        <f t="shared" si="327"/>
        <v>0</v>
      </c>
      <c r="CT132" s="58">
        <f t="shared" si="327"/>
        <v>0</v>
      </c>
      <c r="CU132" s="58">
        <f t="shared" si="327"/>
        <v>0</v>
      </c>
      <c r="CV132" s="58">
        <f t="shared" si="327"/>
        <v>0</v>
      </c>
      <c r="CW132" s="58">
        <f t="shared" si="327"/>
        <v>0</v>
      </c>
      <c r="CX132" s="59"/>
      <c r="CY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c r="EQ132" s="59"/>
      <c r="ER132" s="59"/>
      <c r="ES132" s="59"/>
      <c r="ET132" s="59"/>
      <c r="EU132" s="59"/>
      <c r="EV132" s="59"/>
      <c r="EW132" s="59"/>
      <c r="EX132" s="59"/>
      <c r="EY132" s="59"/>
      <c r="EZ132" s="59"/>
      <c r="FA132" s="59"/>
      <c r="FB132" s="59"/>
      <c r="FC132" s="59"/>
      <c r="FD132" s="59"/>
      <c r="FE132" s="59"/>
      <c r="FF132" s="59"/>
      <c r="FG132" s="59"/>
      <c r="FH132" s="59"/>
      <c r="FI132" s="59"/>
      <c r="FJ132" s="59"/>
      <c r="FK132" s="59"/>
      <c r="FL132" s="59"/>
      <c r="FM132" s="59"/>
      <c r="FN132" s="59"/>
      <c r="FO132" s="59"/>
      <c r="FP132" s="59"/>
      <c r="FQ132" s="59"/>
      <c r="FR132" s="59"/>
      <c r="FS132" s="59"/>
      <c r="FT132" s="59"/>
      <c r="FU132" s="59"/>
      <c r="FV132" s="59"/>
      <c r="FW132" s="59"/>
      <c r="FX132" s="59"/>
      <c r="FY132" s="59"/>
      <c r="FZ132" s="59"/>
      <c r="GA132" s="59"/>
      <c r="GB132" s="59"/>
      <c r="GC132" s="59"/>
      <c r="GD132" s="59"/>
      <c r="GE132" s="59"/>
      <c r="GF132" s="59"/>
      <c r="GG132" s="59"/>
      <c r="GH132" s="59"/>
      <c r="GI132" s="59"/>
      <c r="GJ132" s="59"/>
      <c r="GK132" s="59"/>
      <c r="GL132" s="59"/>
      <c r="GM132" s="59"/>
      <c r="GN132" s="59"/>
      <c r="GO132" s="59"/>
      <c r="GP132" s="59"/>
      <c r="GQ132" s="59"/>
      <c r="GR132" s="59"/>
      <c r="GS132" s="59"/>
      <c r="GT132" s="59"/>
      <c r="GU132" s="59"/>
      <c r="GV132" s="59"/>
      <c r="GW132" s="59"/>
    </row>
    <row r="133" spans="1:205" x14ac:dyDescent="0.2">
      <c r="A133" s="59"/>
      <c r="B133" s="58">
        <f t="shared" ref="B133:AG133" si="328">B30*B$107</f>
        <v>0</v>
      </c>
      <c r="C133" s="58">
        <f t="shared" si="328"/>
        <v>0</v>
      </c>
      <c r="D133" s="58">
        <f t="shared" si="328"/>
        <v>0</v>
      </c>
      <c r="E133" s="58">
        <f t="shared" si="328"/>
        <v>0</v>
      </c>
      <c r="F133" s="58">
        <f t="shared" si="328"/>
        <v>0</v>
      </c>
      <c r="G133" s="58">
        <f t="shared" si="328"/>
        <v>0</v>
      </c>
      <c r="H133" s="58">
        <f t="shared" si="328"/>
        <v>0</v>
      </c>
      <c r="I133" s="58">
        <f t="shared" si="328"/>
        <v>0</v>
      </c>
      <c r="J133" s="58">
        <f t="shared" si="328"/>
        <v>0</v>
      </c>
      <c r="K133" s="58">
        <f t="shared" si="328"/>
        <v>0</v>
      </c>
      <c r="L133" s="58">
        <f t="shared" si="328"/>
        <v>0</v>
      </c>
      <c r="M133" s="58">
        <f t="shared" si="328"/>
        <v>0</v>
      </c>
      <c r="N133" s="58">
        <f t="shared" si="328"/>
        <v>0</v>
      </c>
      <c r="O133" s="58">
        <f t="shared" si="328"/>
        <v>0</v>
      </c>
      <c r="P133" s="58">
        <f t="shared" si="328"/>
        <v>0</v>
      </c>
      <c r="Q133" s="58">
        <f t="shared" si="328"/>
        <v>0</v>
      </c>
      <c r="R133" s="58">
        <f t="shared" si="328"/>
        <v>0</v>
      </c>
      <c r="S133" s="58">
        <f t="shared" si="328"/>
        <v>0</v>
      </c>
      <c r="T133" s="58">
        <f t="shared" si="328"/>
        <v>0</v>
      </c>
      <c r="U133" s="58">
        <f t="shared" si="328"/>
        <v>0</v>
      </c>
      <c r="V133" s="58">
        <f t="shared" si="328"/>
        <v>0</v>
      </c>
      <c r="W133" s="58">
        <f t="shared" si="328"/>
        <v>0</v>
      </c>
      <c r="X133" s="58">
        <f t="shared" si="328"/>
        <v>0</v>
      </c>
      <c r="Y133" s="58">
        <f t="shared" si="328"/>
        <v>0</v>
      </c>
      <c r="Z133" s="58">
        <f t="shared" si="328"/>
        <v>0</v>
      </c>
      <c r="AA133" s="58">
        <f t="shared" si="328"/>
        <v>0</v>
      </c>
      <c r="AB133" s="58">
        <f t="shared" si="328"/>
        <v>0</v>
      </c>
      <c r="AC133" s="58">
        <f t="shared" si="328"/>
        <v>0</v>
      </c>
      <c r="AD133" s="58">
        <f t="shared" si="328"/>
        <v>0</v>
      </c>
      <c r="AE133" s="58">
        <f t="shared" si="328"/>
        <v>0</v>
      </c>
      <c r="AF133" s="58">
        <f t="shared" si="328"/>
        <v>0</v>
      </c>
      <c r="AG133" s="58">
        <f t="shared" si="328"/>
        <v>0</v>
      </c>
      <c r="AH133" s="58">
        <f t="shared" ref="AH133:BM133" si="329">AH30*AH$107</f>
        <v>0</v>
      </c>
      <c r="AI133" s="58">
        <f t="shared" si="329"/>
        <v>0</v>
      </c>
      <c r="AJ133" s="58">
        <f t="shared" si="329"/>
        <v>0</v>
      </c>
      <c r="AK133" s="58">
        <f t="shared" si="329"/>
        <v>0</v>
      </c>
      <c r="AL133" s="58">
        <f t="shared" si="329"/>
        <v>0</v>
      </c>
      <c r="AM133" s="58">
        <f t="shared" si="329"/>
        <v>0</v>
      </c>
      <c r="AN133" s="58">
        <f t="shared" si="329"/>
        <v>0</v>
      </c>
      <c r="AO133" s="58">
        <f t="shared" si="329"/>
        <v>0</v>
      </c>
      <c r="AP133" s="58">
        <f t="shared" si="329"/>
        <v>0</v>
      </c>
      <c r="AQ133" s="58">
        <f t="shared" si="329"/>
        <v>0</v>
      </c>
      <c r="AR133" s="58">
        <f t="shared" si="329"/>
        <v>0</v>
      </c>
      <c r="AS133" s="58">
        <f t="shared" si="329"/>
        <v>0</v>
      </c>
      <c r="AT133" s="58">
        <f t="shared" si="329"/>
        <v>0</v>
      </c>
      <c r="AU133" s="58">
        <f t="shared" si="329"/>
        <v>0</v>
      </c>
      <c r="AV133" s="58">
        <f t="shared" si="329"/>
        <v>0</v>
      </c>
      <c r="AW133" s="58">
        <f t="shared" si="329"/>
        <v>0</v>
      </c>
      <c r="AX133" s="58">
        <f t="shared" si="329"/>
        <v>0</v>
      </c>
      <c r="AY133" s="58">
        <f t="shared" si="329"/>
        <v>0</v>
      </c>
      <c r="AZ133" s="58">
        <f t="shared" si="329"/>
        <v>0</v>
      </c>
      <c r="BA133" s="58">
        <f t="shared" si="329"/>
        <v>0</v>
      </c>
      <c r="BB133" s="58">
        <f t="shared" si="329"/>
        <v>0</v>
      </c>
      <c r="BC133" s="58">
        <f t="shared" si="329"/>
        <v>0</v>
      </c>
      <c r="BD133" s="58">
        <f t="shared" si="329"/>
        <v>0</v>
      </c>
      <c r="BE133" s="58">
        <f t="shared" si="329"/>
        <v>0</v>
      </c>
      <c r="BF133" s="58">
        <f t="shared" si="329"/>
        <v>0</v>
      </c>
      <c r="BG133" s="58">
        <f t="shared" si="329"/>
        <v>0</v>
      </c>
      <c r="BH133" s="58">
        <f t="shared" si="329"/>
        <v>0</v>
      </c>
      <c r="BI133" s="58">
        <f t="shared" si="329"/>
        <v>0</v>
      </c>
      <c r="BJ133" s="58">
        <f t="shared" si="329"/>
        <v>0</v>
      </c>
      <c r="BK133" s="58">
        <f t="shared" si="329"/>
        <v>0</v>
      </c>
      <c r="BL133" s="58">
        <f t="shared" si="329"/>
        <v>0</v>
      </c>
      <c r="BM133" s="58">
        <f t="shared" si="329"/>
        <v>0</v>
      </c>
      <c r="BN133" s="58">
        <f t="shared" ref="BN133:CW133" si="330">BN30*BN$107</f>
        <v>0</v>
      </c>
      <c r="BO133" s="58">
        <f t="shared" si="330"/>
        <v>0</v>
      </c>
      <c r="BP133" s="58">
        <f t="shared" si="330"/>
        <v>0</v>
      </c>
      <c r="BQ133" s="58">
        <f t="shared" si="330"/>
        <v>0</v>
      </c>
      <c r="BR133" s="58">
        <f t="shared" si="330"/>
        <v>0</v>
      </c>
      <c r="BS133" s="58">
        <f t="shared" si="330"/>
        <v>0</v>
      </c>
      <c r="BT133" s="58">
        <f t="shared" si="330"/>
        <v>0</v>
      </c>
      <c r="BU133" s="58">
        <f t="shared" si="330"/>
        <v>0</v>
      </c>
      <c r="BV133" s="58">
        <f t="shared" si="330"/>
        <v>0</v>
      </c>
      <c r="BW133" s="58">
        <f t="shared" si="330"/>
        <v>0</v>
      </c>
      <c r="BX133" s="58">
        <f t="shared" si="330"/>
        <v>0</v>
      </c>
      <c r="BY133" s="58">
        <f t="shared" si="330"/>
        <v>0</v>
      </c>
      <c r="BZ133" s="58">
        <f t="shared" si="330"/>
        <v>0</v>
      </c>
      <c r="CA133" s="58">
        <f t="shared" si="330"/>
        <v>0</v>
      </c>
      <c r="CB133" s="58">
        <f t="shared" si="330"/>
        <v>0</v>
      </c>
      <c r="CC133" s="58">
        <f t="shared" si="330"/>
        <v>0</v>
      </c>
      <c r="CD133" s="58">
        <f t="shared" si="330"/>
        <v>0</v>
      </c>
      <c r="CE133" s="58">
        <f t="shared" si="330"/>
        <v>0</v>
      </c>
      <c r="CF133" s="58">
        <f t="shared" si="330"/>
        <v>0</v>
      </c>
      <c r="CG133" s="58">
        <f t="shared" si="330"/>
        <v>0</v>
      </c>
      <c r="CH133" s="58">
        <f t="shared" si="330"/>
        <v>0</v>
      </c>
      <c r="CI133" s="58">
        <f t="shared" si="330"/>
        <v>0</v>
      </c>
      <c r="CJ133" s="58">
        <f t="shared" si="330"/>
        <v>0</v>
      </c>
      <c r="CK133" s="58">
        <f t="shared" si="330"/>
        <v>0</v>
      </c>
      <c r="CL133" s="58">
        <f t="shared" si="330"/>
        <v>0</v>
      </c>
      <c r="CM133" s="58">
        <f t="shared" si="330"/>
        <v>0</v>
      </c>
      <c r="CN133" s="58">
        <f t="shared" si="330"/>
        <v>0</v>
      </c>
      <c r="CO133" s="58">
        <f t="shared" si="330"/>
        <v>0</v>
      </c>
      <c r="CP133" s="58">
        <f t="shared" si="330"/>
        <v>0</v>
      </c>
      <c r="CQ133" s="58">
        <f t="shared" si="330"/>
        <v>0</v>
      </c>
      <c r="CR133" s="58">
        <f t="shared" si="330"/>
        <v>0</v>
      </c>
      <c r="CS133" s="58">
        <f t="shared" si="330"/>
        <v>0</v>
      </c>
      <c r="CT133" s="58">
        <f t="shared" si="330"/>
        <v>0</v>
      </c>
      <c r="CU133" s="58">
        <f t="shared" si="330"/>
        <v>0</v>
      </c>
      <c r="CV133" s="58">
        <f t="shared" si="330"/>
        <v>0</v>
      </c>
      <c r="CW133" s="58">
        <f t="shared" si="330"/>
        <v>0</v>
      </c>
      <c r="CX133" s="59"/>
      <c r="CY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c r="EO133" s="59"/>
      <c r="EP133" s="59"/>
      <c r="EQ133" s="59"/>
      <c r="ER133" s="59"/>
      <c r="ES133" s="59"/>
      <c r="ET133" s="59"/>
      <c r="EU133" s="59"/>
      <c r="EV133" s="59"/>
      <c r="EW133" s="59"/>
      <c r="EX133" s="59"/>
      <c r="EY133" s="59"/>
      <c r="EZ133" s="59"/>
      <c r="FA133" s="59"/>
      <c r="FB133" s="59"/>
      <c r="FC133" s="59"/>
      <c r="FD133" s="59"/>
      <c r="FE133" s="59"/>
      <c r="FF133" s="59"/>
      <c r="FG133" s="59"/>
      <c r="FH133" s="59"/>
      <c r="FI133" s="59"/>
      <c r="FJ133" s="59"/>
      <c r="FK133" s="59"/>
      <c r="FL133" s="59"/>
      <c r="FM133" s="59"/>
      <c r="FN133" s="59"/>
      <c r="FO133" s="59"/>
      <c r="FP133" s="59"/>
      <c r="FQ133" s="59"/>
      <c r="FR133" s="59"/>
      <c r="FS133" s="59"/>
      <c r="FT133" s="59"/>
      <c r="FU133" s="59"/>
      <c r="FV133" s="59"/>
      <c r="FW133" s="59"/>
      <c r="FX133" s="59"/>
      <c r="FY133" s="59"/>
      <c r="FZ133" s="59"/>
      <c r="GA133" s="59"/>
      <c r="GB133" s="59"/>
      <c r="GC133" s="59"/>
      <c r="GD133" s="59"/>
      <c r="GE133" s="59"/>
      <c r="GF133" s="59"/>
      <c r="GG133" s="59"/>
      <c r="GH133" s="59"/>
      <c r="GI133" s="59"/>
      <c r="GJ133" s="59"/>
      <c r="GK133" s="59"/>
      <c r="GL133" s="59"/>
      <c r="GM133" s="59"/>
      <c r="GN133" s="59"/>
      <c r="GO133" s="59"/>
      <c r="GP133" s="59"/>
      <c r="GQ133" s="59"/>
      <c r="GR133" s="59"/>
      <c r="GS133" s="59"/>
      <c r="GT133" s="59"/>
      <c r="GU133" s="59"/>
      <c r="GV133" s="59"/>
      <c r="GW133" s="59"/>
    </row>
    <row r="134" spans="1:205" x14ac:dyDescent="0.2">
      <c r="A134" s="59"/>
      <c r="B134" s="58">
        <f t="shared" ref="B134:AG134" si="331">B31*B$107</f>
        <v>0</v>
      </c>
      <c r="C134" s="58">
        <f t="shared" si="331"/>
        <v>0</v>
      </c>
      <c r="D134" s="58">
        <f t="shared" si="331"/>
        <v>0</v>
      </c>
      <c r="E134" s="58">
        <f t="shared" si="331"/>
        <v>0</v>
      </c>
      <c r="F134" s="58">
        <f t="shared" si="331"/>
        <v>0</v>
      </c>
      <c r="G134" s="58">
        <f t="shared" si="331"/>
        <v>0</v>
      </c>
      <c r="H134" s="58">
        <f t="shared" si="331"/>
        <v>0</v>
      </c>
      <c r="I134" s="58">
        <f t="shared" si="331"/>
        <v>0</v>
      </c>
      <c r="J134" s="58">
        <f t="shared" si="331"/>
        <v>0</v>
      </c>
      <c r="K134" s="58">
        <f t="shared" si="331"/>
        <v>0</v>
      </c>
      <c r="L134" s="58">
        <f t="shared" si="331"/>
        <v>0</v>
      </c>
      <c r="M134" s="58">
        <f t="shared" si="331"/>
        <v>0</v>
      </c>
      <c r="N134" s="58">
        <f t="shared" si="331"/>
        <v>0</v>
      </c>
      <c r="O134" s="58">
        <f t="shared" si="331"/>
        <v>0</v>
      </c>
      <c r="P134" s="58">
        <f t="shared" si="331"/>
        <v>0</v>
      </c>
      <c r="Q134" s="58">
        <f t="shared" si="331"/>
        <v>0</v>
      </c>
      <c r="R134" s="58">
        <f t="shared" si="331"/>
        <v>0</v>
      </c>
      <c r="S134" s="58">
        <f t="shared" si="331"/>
        <v>0</v>
      </c>
      <c r="T134" s="58">
        <f t="shared" si="331"/>
        <v>0</v>
      </c>
      <c r="U134" s="58">
        <f t="shared" si="331"/>
        <v>0</v>
      </c>
      <c r="V134" s="58">
        <f t="shared" si="331"/>
        <v>0</v>
      </c>
      <c r="W134" s="58">
        <f t="shared" si="331"/>
        <v>0</v>
      </c>
      <c r="X134" s="58">
        <f t="shared" si="331"/>
        <v>0</v>
      </c>
      <c r="Y134" s="58">
        <f t="shared" si="331"/>
        <v>0</v>
      </c>
      <c r="Z134" s="58">
        <f t="shared" si="331"/>
        <v>0</v>
      </c>
      <c r="AA134" s="58">
        <f t="shared" si="331"/>
        <v>0</v>
      </c>
      <c r="AB134" s="58">
        <f t="shared" si="331"/>
        <v>0</v>
      </c>
      <c r="AC134" s="58">
        <f t="shared" si="331"/>
        <v>0</v>
      </c>
      <c r="AD134" s="58">
        <f t="shared" si="331"/>
        <v>0</v>
      </c>
      <c r="AE134" s="58">
        <f t="shared" si="331"/>
        <v>0</v>
      </c>
      <c r="AF134" s="58">
        <f t="shared" si="331"/>
        <v>0</v>
      </c>
      <c r="AG134" s="58">
        <f t="shared" si="331"/>
        <v>0</v>
      </c>
      <c r="AH134" s="58">
        <f t="shared" ref="AH134:BM134" si="332">AH31*AH$107</f>
        <v>0</v>
      </c>
      <c r="AI134" s="58">
        <f t="shared" si="332"/>
        <v>0</v>
      </c>
      <c r="AJ134" s="58">
        <f t="shared" si="332"/>
        <v>0</v>
      </c>
      <c r="AK134" s="58">
        <f t="shared" si="332"/>
        <v>0</v>
      </c>
      <c r="AL134" s="58">
        <f t="shared" si="332"/>
        <v>0</v>
      </c>
      <c r="AM134" s="58">
        <f t="shared" si="332"/>
        <v>0</v>
      </c>
      <c r="AN134" s="58">
        <f t="shared" si="332"/>
        <v>0</v>
      </c>
      <c r="AO134" s="58">
        <f t="shared" si="332"/>
        <v>0</v>
      </c>
      <c r="AP134" s="58">
        <f t="shared" si="332"/>
        <v>0</v>
      </c>
      <c r="AQ134" s="58">
        <f t="shared" si="332"/>
        <v>0</v>
      </c>
      <c r="AR134" s="58">
        <f t="shared" si="332"/>
        <v>0</v>
      </c>
      <c r="AS134" s="58">
        <f t="shared" si="332"/>
        <v>0</v>
      </c>
      <c r="AT134" s="58">
        <f t="shared" si="332"/>
        <v>0</v>
      </c>
      <c r="AU134" s="58">
        <f t="shared" si="332"/>
        <v>0</v>
      </c>
      <c r="AV134" s="58">
        <f t="shared" si="332"/>
        <v>0</v>
      </c>
      <c r="AW134" s="58">
        <f t="shared" si="332"/>
        <v>0</v>
      </c>
      <c r="AX134" s="58">
        <f t="shared" si="332"/>
        <v>0</v>
      </c>
      <c r="AY134" s="58">
        <f t="shared" si="332"/>
        <v>0</v>
      </c>
      <c r="AZ134" s="58">
        <f t="shared" si="332"/>
        <v>0</v>
      </c>
      <c r="BA134" s="58">
        <f t="shared" si="332"/>
        <v>0</v>
      </c>
      <c r="BB134" s="58">
        <f t="shared" si="332"/>
        <v>0</v>
      </c>
      <c r="BC134" s="58">
        <f t="shared" si="332"/>
        <v>0</v>
      </c>
      <c r="BD134" s="58">
        <f t="shared" si="332"/>
        <v>0</v>
      </c>
      <c r="BE134" s="58">
        <f t="shared" si="332"/>
        <v>0</v>
      </c>
      <c r="BF134" s="58">
        <f t="shared" si="332"/>
        <v>0</v>
      </c>
      <c r="BG134" s="58">
        <f t="shared" si="332"/>
        <v>0</v>
      </c>
      <c r="BH134" s="58">
        <f t="shared" si="332"/>
        <v>0</v>
      </c>
      <c r="BI134" s="58">
        <f t="shared" si="332"/>
        <v>0</v>
      </c>
      <c r="BJ134" s="58">
        <f t="shared" si="332"/>
        <v>0</v>
      </c>
      <c r="BK134" s="58">
        <f t="shared" si="332"/>
        <v>0</v>
      </c>
      <c r="BL134" s="58">
        <f t="shared" si="332"/>
        <v>0</v>
      </c>
      <c r="BM134" s="58">
        <f t="shared" si="332"/>
        <v>0</v>
      </c>
      <c r="BN134" s="58">
        <f t="shared" ref="BN134:CW134" si="333">BN31*BN$107</f>
        <v>0</v>
      </c>
      <c r="BO134" s="58">
        <f t="shared" si="333"/>
        <v>0</v>
      </c>
      <c r="BP134" s="58">
        <f t="shared" si="333"/>
        <v>0</v>
      </c>
      <c r="BQ134" s="58">
        <f t="shared" si="333"/>
        <v>0</v>
      </c>
      <c r="BR134" s="58">
        <f t="shared" si="333"/>
        <v>0</v>
      </c>
      <c r="BS134" s="58">
        <f t="shared" si="333"/>
        <v>0</v>
      </c>
      <c r="BT134" s="58">
        <f t="shared" si="333"/>
        <v>0</v>
      </c>
      <c r="BU134" s="58">
        <f t="shared" si="333"/>
        <v>0</v>
      </c>
      <c r="BV134" s="58">
        <f t="shared" si="333"/>
        <v>0</v>
      </c>
      <c r="BW134" s="58">
        <f t="shared" si="333"/>
        <v>0</v>
      </c>
      <c r="BX134" s="58">
        <f t="shared" si="333"/>
        <v>0</v>
      </c>
      <c r="BY134" s="58">
        <f t="shared" si="333"/>
        <v>0</v>
      </c>
      <c r="BZ134" s="58">
        <f t="shared" si="333"/>
        <v>0</v>
      </c>
      <c r="CA134" s="58">
        <f t="shared" si="333"/>
        <v>0</v>
      </c>
      <c r="CB134" s="58">
        <f t="shared" si="333"/>
        <v>0</v>
      </c>
      <c r="CC134" s="58">
        <f t="shared" si="333"/>
        <v>0</v>
      </c>
      <c r="CD134" s="58">
        <f t="shared" si="333"/>
        <v>0</v>
      </c>
      <c r="CE134" s="58">
        <f t="shared" si="333"/>
        <v>0</v>
      </c>
      <c r="CF134" s="58">
        <f t="shared" si="333"/>
        <v>0</v>
      </c>
      <c r="CG134" s="58">
        <f t="shared" si="333"/>
        <v>0</v>
      </c>
      <c r="CH134" s="58">
        <f t="shared" si="333"/>
        <v>0</v>
      </c>
      <c r="CI134" s="58">
        <f t="shared" si="333"/>
        <v>0</v>
      </c>
      <c r="CJ134" s="58">
        <f t="shared" si="333"/>
        <v>0</v>
      </c>
      <c r="CK134" s="58">
        <f t="shared" si="333"/>
        <v>0</v>
      </c>
      <c r="CL134" s="58">
        <f t="shared" si="333"/>
        <v>0</v>
      </c>
      <c r="CM134" s="58">
        <f t="shared" si="333"/>
        <v>0</v>
      </c>
      <c r="CN134" s="58">
        <f t="shared" si="333"/>
        <v>0</v>
      </c>
      <c r="CO134" s="58">
        <f t="shared" si="333"/>
        <v>0</v>
      </c>
      <c r="CP134" s="58">
        <f t="shared" si="333"/>
        <v>0</v>
      </c>
      <c r="CQ134" s="58">
        <f t="shared" si="333"/>
        <v>0</v>
      </c>
      <c r="CR134" s="58">
        <f t="shared" si="333"/>
        <v>0</v>
      </c>
      <c r="CS134" s="58">
        <f t="shared" si="333"/>
        <v>0</v>
      </c>
      <c r="CT134" s="58">
        <f t="shared" si="333"/>
        <v>0</v>
      </c>
      <c r="CU134" s="58">
        <f t="shared" si="333"/>
        <v>0</v>
      </c>
      <c r="CV134" s="58">
        <f t="shared" si="333"/>
        <v>0</v>
      </c>
      <c r="CW134" s="58">
        <f t="shared" si="333"/>
        <v>0</v>
      </c>
      <c r="CX134" s="59"/>
      <c r="CY134" s="59"/>
      <c r="DN134" s="59"/>
      <c r="DO134" s="59"/>
      <c r="DP134" s="59"/>
      <c r="DQ134" s="59"/>
      <c r="DR134" s="59"/>
      <c r="DS134" s="59"/>
      <c r="DT134" s="59"/>
      <c r="DU134" s="59"/>
      <c r="DV134" s="59"/>
      <c r="DW134" s="59"/>
      <c r="DX134" s="59"/>
      <c r="DY134" s="59"/>
      <c r="DZ134" s="59"/>
      <c r="EA134" s="59"/>
      <c r="EB134" s="59"/>
      <c r="EC134" s="59"/>
      <c r="ED134" s="59"/>
      <c r="EE134" s="59"/>
      <c r="EF134" s="59"/>
      <c r="EG134" s="59"/>
      <c r="EH134" s="59"/>
      <c r="EI134" s="59"/>
      <c r="EJ134" s="59"/>
      <c r="EK134" s="59"/>
      <c r="EL134" s="59"/>
      <c r="EM134" s="59"/>
      <c r="EN134" s="59"/>
      <c r="EO134" s="59"/>
      <c r="EP134" s="59"/>
      <c r="EQ134" s="59"/>
      <c r="ER134" s="59"/>
      <c r="ES134" s="59"/>
      <c r="ET134" s="59"/>
      <c r="EU134" s="59"/>
      <c r="EV134" s="59"/>
      <c r="EW134" s="59"/>
      <c r="EX134" s="59"/>
      <c r="EY134" s="59"/>
      <c r="EZ134" s="59"/>
      <c r="FA134" s="59"/>
      <c r="FB134" s="59"/>
      <c r="FC134" s="59"/>
      <c r="FD134" s="59"/>
      <c r="FE134" s="59"/>
      <c r="FF134" s="59"/>
      <c r="FG134" s="59"/>
      <c r="FH134" s="59"/>
      <c r="FI134" s="59"/>
      <c r="FJ134" s="59"/>
      <c r="FK134" s="59"/>
      <c r="FL134" s="59"/>
      <c r="FM134" s="59"/>
      <c r="FN134" s="59"/>
      <c r="FO134" s="59"/>
      <c r="FP134" s="59"/>
      <c r="FQ134" s="59"/>
      <c r="FR134" s="59"/>
      <c r="FS134" s="59"/>
      <c r="FT134" s="59"/>
      <c r="FU134" s="59"/>
      <c r="FV134" s="59"/>
      <c r="FW134" s="59"/>
      <c r="FX134" s="59"/>
      <c r="FY134" s="59"/>
      <c r="FZ134" s="59"/>
      <c r="GA134" s="59"/>
      <c r="GB134" s="59"/>
      <c r="GC134" s="59"/>
      <c r="GD134" s="59"/>
      <c r="GE134" s="59"/>
      <c r="GF134" s="59"/>
      <c r="GG134" s="59"/>
      <c r="GH134" s="59"/>
      <c r="GI134" s="59"/>
      <c r="GJ134" s="59"/>
      <c r="GK134" s="59"/>
      <c r="GL134" s="59"/>
      <c r="GM134" s="59"/>
      <c r="GN134" s="59"/>
      <c r="GO134" s="59"/>
      <c r="GP134" s="59"/>
      <c r="GQ134" s="59"/>
      <c r="GR134" s="59"/>
      <c r="GS134" s="59"/>
      <c r="GT134" s="59"/>
      <c r="GU134" s="59"/>
      <c r="GV134" s="59"/>
      <c r="GW134" s="59"/>
    </row>
    <row r="135" spans="1:205" x14ac:dyDescent="0.2">
      <c r="A135" s="59"/>
      <c r="B135" s="58">
        <f t="shared" ref="B135:AG135" si="334">B32*B$107</f>
        <v>0</v>
      </c>
      <c r="C135" s="58">
        <f t="shared" si="334"/>
        <v>0</v>
      </c>
      <c r="D135" s="58">
        <f t="shared" si="334"/>
        <v>0</v>
      </c>
      <c r="E135" s="58">
        <f t="shared" si="334"/>
        <v>0</v>
      </c>
      <c r="F135" s="58">
        <f t="shared" si="334"/>
        <v>0</v>
      </c>
      <c r="G135" s="58">
        <f t="shared" si="334"/>
        <v>0</v>
      </c>
      <c r="H135" s="58">
        <f t="shared" si="334"/>
        <v>0</v>
      </c>
      <c r="I135" s="58">
        <f t="shared" si="334"/>
        <v>0</v>
      </c>
      <c r="J135" s="58">
        <f t="shared" si="334"/>
        <v>0</v>
      </c>
      <c r="K135" s="58">
        <f t="shared" si="334"/>
        <v>0</v>
      </c>
      <c r="L135" s="58">
        <f t="shared" si="334"/>
        <v>0</v>
      </c>
      <c r="M135" s="58">
        <f t="shared" si="334"/>
        <v>0</v>
      </c>
      <c r="N135" s="58">
        <f t="shared" si="334"/>
        <v>0</v>
      </c>
      <c r="O135" s="58">
        <f t="shared" si="334"/>
        <v>0</v>
      </c>
      <c r="P135" s="58">
        <f t="shared" si="334"/>
        <v>0</v>
      </c>
      <c r="Q135" s="58">
        <f t="shared" si="334"/>
        <v>0</v>
      </c>
      <c r="R135" s="58">
        <f t="shared" si="334"/>
        <v>0</v>
      </c>
      <c r="S135" s="58">
        <f t="shared" si="334"/>
        <v>0</v>
      </c>
      <c r="T135" s="58">
        <f t="shared" si="334"/>
        <v>0</v>
      </c>
      <c r="U135" s="58">
        <f t="shared" si="334"/>
        <v>0</v>
      </c>
      <c r="V135" s="58">
        <f t="shared" si="334"/>
        <v>0</v>
      </c>
      <c r="W135" s="58">
        <f t="shared" si="334"/>
        <v>0</v>
      </c>
      <c r="X135" s="58">
        <f t="shared" si="334"/>
        <v>0</v>
      </c>
      <c r="Y135" s="58">
        <f t="shared" si="334"/>
        <v>0</v>
      </c>
      <c r="Z135" s="58">
        <f t="shared" si="334"/>
        <v>0</v>
      </c>
      <c r="AA135" s="58">
        <f t="shared" si="334"/>
        <v>0</v>
      </c>
      <c r="AB135" s="58">
        <f t="shared" si="334"/>
        <v>0</v>
      </c>
      <c r="AC135" s="58">
        <f t="shared" si="334"/>
        <v>0</v>
      </c>
      <c r="AD135" s="58">
        <f t="shared" si="334"/>
        <v>0</v>
      </c>
      <c r="AE135" s="58">
        <f t="shared" si="334"/>
        <v>0</v>
      </c>
      <c r="AF135" s="58">
        <f t="shared" si="334"/>
        <v>0</v>
      </c>
      <c r="AG135" s="58">
        <f t="shared" si="334"/>
        <v>0</v>
      </c>
      <c r="AH135" s="58">
        <f t="shared" ref="AH135:BM135" si="335">AH32*AH$107</f>
        <v>0</v>
      </c>
      <c r="AI135" s="58">
        <f t="shared" si="335"/>
        <v>0</v>
      </c>
      <c r="AJ135" s="58">
        <f t="shared" si="335"/>
        <v>0</v>
      </c>
      <c r="AK135" s="58">
        <f t="shared" si="335"/>
        <v>0</v>
      </c>
      <c r="AL135" s="58">
        <f t="shared" si="335"/>
        <v>0</v>
      </c>
      <c r="AM135" s="58">
        <f t="shared" si="335"/>
        <v>0</v>
      </c>
      <c r="AN135" s="58">
        <f t="shared" si="335"/>
        <v>0</v>
      </c>
      <c r="AO135" s="58">
        <f t="shared" si="335"/>
        <v>0</v>
      </c>
      <c r="AP135" s="58">
        <f t="shared" si="335"/>
        <v>0</v>
      </c>
      <c r="AQ135" s="58">
        <f t="shared" si="335"/>
        <v>0</v>
      </c>
      <c r="AR135" s="58">
        <f t="shared" si="335"/>
        <v>0</v>
      </c>
      <c r="AS135" s="58">
        <f t="shared" si="335"/>
        <v>0</v>
      </c>
      <c r="AT135" s="58">
        <f t="shared" si="335"/>
        <v>0</v>
      </c>
      <c r="AU135" s="58">
        <f t="shared" si="335"/>
        <v>0</v>
      </c>
      <c r="AV135" s="58">
        <f t="shared" si="335"/>
        <v>0</v>
      </c>
      <c r="AW135" s="58">
        <f t="shared" si="335"/>
        <v>0</v>
      </c>
      <c r="AX135" s="58">
        <f t="shared" si="335"/>
        <v>0</v>
      </c>
      <c r="AY135" s="58">
        <f t="shared" si="335"/>
        <v>0</v>
      </c>
      <c r="AZ135" s="58">
        <f t="shared" si="335"/>
        <v>0</v>
      </c>
      <c r="BA135" s="58">
        <f t="shared" si="335"/>
        <v>0</v>
      </c>
      <c r="BB135" s="58">
        <f t="shared" si="335"/>
        <v>0</v>
      </c>
      <c r="BC135" s="58">
        <f t="shared" si="335"/>
        <v>0</v>
      </c>
      <c r="BD135" s="58">
        <f t="shared" si="335"/>
        <v>0</v>
      </c>
      <c r="BE135" s="58">
        <f t="shared" si="335"/>
        <v>0</v>
      </c>
      <c r="BF135" s="58">
        <f t="shared" si="335"/>
        <v>0</v>
      </c>
      <c r="BG135" s="58">
        <f t="shared" si="335"/>
        <v>0</v>
      </c>
      <c r="BH135" s="58">
        <f t="shared" si="335"/>
        <v>0</v>
      </c>
      <c r="BI135" s="58">
        <f t="shared" si="335"/>
        <v>0</v>
      </c>
      <c r="BJ135" s="58">
        <f t="shared" si="335"/>
        <v>0</v>
      </c>
      <c r="BK135" s="58">
        <f t="shared" si="335"/>
        <v>0</v>
      </c>
      <c r="BL135" s="58">
        <f t="shared" si="335"/>
        <v>0</v>
      </c>
      <c r="BM135" s="58">
        <f t="shared" si="335"/>
        <v>0</v>
      </c>
      <c r="BN135" s="58">
        <f t="shared" ref="BN135:CW135" si="336">BN32*BN$107</f>
        <v>0</v>
      </c>
      <c r="BO135" s="58">
        <f t="shared" si="336"/>
        <v>0</v>
      </c>
      <c r="BP135" s="58">
        <f t="shared" si="336"/>
        <v>0</v>
      </c>
      <c r="BQ135" s="58">
        <f t="shared" si="336"/>
        <v>0</v>
      </c>
      <c r="BR135" s="58">
        <f t="shared" si="336"/>
        <v>0</v>
      </c>
      <c r="BS135" s="58">
        <f t="shared" si="336"/>
        <v>0</v>
      </c>
      <c r="BT135" s="58">
        <f t="shared" si="336"/>
        <v>0</v>
      </c>
      <c r="BU135" s="58">
        <f t="shared" si="336"/>
        <v>0</v>
      </c>
      <c r="BV135" s="58">
        <f t="shared" si="336"/>
        <v>0</v>
      </c>
      <c r="BW135" s="58">
        <f t="shared" si="336"/>
        <v>0</v>
      </c>
      <c r="BX135" s="58">
        <f t="shared" si="336"/>
        <v>0</v>
      </c>
      <c r="BY135" s="58">
        <f t="shared" si="336"/>
        <v>0</v>
      </c>
      <c r="BZ135" s="58">
        <f t="shared" si="336"/>
        <v>0</v>
      </c>
      <c r="CA135" s="58">
        <f t="shared" si="336"/>
        <v>0</v>
      </c>
      <c r="CB135" s="58">
        <f t="shared" si="336"/>
        <v>0</v>
      </c>
      <c r="CC135" s="58">
        <f t="shared" si="336"/>
        <v>0</v>
      </c>
      <c r="CD135" s="58">
        <f t="shared" si="336"/>
        <v>0</v>
      </c>
      <c r="CE135" s="58">
        <f t="shared" si="336"/>
        <v>0</v>
      </c>
      <c r="CF135" s="58">
        <f t="shared" si="336"/>
        <v>0</v>
      </c>
      <c r="CG135" s="58">
        <f t="shared" si="336"/>
        <v>0</v>
      </c>
      <c r="CH135" s="58">
        <f t="shared" si="336"/>
        <v>0</v>
      </c>
      <c r="CI135" s="58">
        <f t="shared" si="336"/>
        <v>0</v>
      </c>
      <c r="CJ135" s="58">
        <f t="shared" si="336"/>
        <v>0</v>
      </c>
      <c r="CK135" s="58">
        <f t="shared" si="336"/>
        <v>0</v>
      </c>
      <c r="CL135" s="58">
        <f t="shared" si="336"/>
        <v>0</v>
      </c>
      <c r="CM135" s="58">
        <f t="shared" si="336"/>
        <v>0</v>
      </c>
      <c r="CN135" s="58">
        <f t="shared" si="336"/>
        <v>0</v>
      </c>
      <c r="CO135" s="58">
        <f t="shared" si="336"/>
        <v>0</v>
      </c>
      <c r="CP135" s="58">
        <f t="shared" si="336"/>
        <v>0</v>
      </c>
      <c r="CQ135" s="58">
        <f t="shared" si="336"/>
        <v>0</v>
      </c>
      <c r="CR135" s="58">
        <f t="shared" si="336"/>
        <v>0</v>
      </c>
      <c r="CS135" s="58">
        <f t="shared" si="336"/>
        <v>0</v>
      </c>
      <c r="CT135" s="58">
        <f t="shared" si="336"/>
        <v>0</v>
      </c>
      <c r="CU135" s="58">
        <f t="shared" si="336"/>
        <v>0</v>
      </c>
      <c r="CV135" s="58">
        <f t="shared" si="336"/>
        <v>0</v>
      </c>
      <c r="CW135" s="58">
        <f t="shared" si="336"/>
        <v>0</v>
      </c>
      <c r="CX135" s="59"/>
      <c r="CY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c r="EO135" s="59"/>
      <c r="EP135" s="59"/>
      <c r="EQ135" s="59"/>
      <c r="ER135" s="59"/>
      <c r="ES135" s="59"/>
      <c r="ET135" s="59"/>
      <c r="EU135" s="59"/>
      <c r="EV135" s="59"/>
      <c r="EW135" s="59"/>
      <c r="EX135" s="59"/>
      <c r="EY135" s="59"/>
      <c r="EZ135" s="59"/>
      <c r="FA135" s="59"/>
      <c r="FB135" s="59"/>
      <c r="FC135" s="59"/>
      <c r="FD135" s="59"/>
      <c r="FE135" s="59"/>
      <c r="FF135" s="59"/>
      <c r="FG135" s="59"/>
      <c r="FH135" s="59"/>
      <c r="FI135" s="59"/>
      <c r="FJ135" s="59"/>
      <c r="FK135" s="59"/>
      <c r="FL135" s="59"/>
      <c r="FM135" s="59"/>
      <c r="FN135" s="59"/>
      <c r="FO135" s="59"/>
      <c r="FP135" s="59"/>
      <c r="FQ135" s="59"/>
      <c r="FR135" s="59"/>
      <c r="FS135" s="59"/>
      <c r="FT135" s="59"/>
      <c r="FU135" s="59"/>
      <c r="FV135" s="59"/>
      <c r="FW135" s="59"/>
      <c r="FX135" s="59"/>
      <c r="FY135" s="59"/>
      <c r="FZ135" s="59"/>
      <c r="GA135" s="59"/>
      <c r="GB135" s="59"/>
      <c r="GC135" s="59"/>
      <c r="GD135" s="59"/>
      <c r="GE135" s="59"/>
      <c r="GF135" s="59"/>
      <c r="GG135" s="59"/>
      <c r="GH135" s="59"/>
      <c r="GI135" s="59"/>
      <c r="GJ135" s="59"/>
      <c r="GK135" s="59"/>
      <c r="GL135" s="59"/>
      <c r="GM135" s="59"/>
      <c r="GN135" s="59"/>
      <c r="GO135" s="59"/>
      <c r="GP135" s="59"/>
      <c r="GQ135" s="59"/>
      <c r="GR135" s="59"/>
      <c r="GS135" s="59"/>
      <c r="GT135" s="59"/>
      <c r="GU135" s="59"/>
      <c r="GV135" s="59"/>
      <c r="GW135" s="59"/>
    </row>
    <row r="136" spans="1:205" x14ac:dyDescent="0.2">
      <c r="A136" s="59"/>
      <c r="B136" s="58">
        <f t="shared" ref="B136:AG136" si="337">B33*B$107</f>
        <v>0</v>
      </c>
      <c r="C136" s="58">
        <f t="shared" si="337"/>
        <v>0</v>
      </c>
      <c r="D136" s="58">
        <f t="shared" si="337"/>
        <v>0</v>
      </c>
      <c r="E136" s="58">
        <f t="shared" si="337"/>
        <v>0</v>
      </c>
      <c r="F136" s="58">
        <f t="shared" si="337"/>
        <v>0</v>
      </c>
      <c r="G136" s="58">
        <f t="shared" si="337"/>
        <v>0</v>
      </c>
      <c r="H136" s="58">
        <f t="shared" si="337"/>
        <v>0</v>
      </c>
      <c r="I136" s="58">
        <f t="shared" si="337"/>
        <v>0</v>
      </c>
      <c r="J136" s="58">
        <f t="shared" si="337"/>
        <v>0</v>
      </c>
      <c r="K136" s="58">
        <f t="shared" si="337"/>
        <v>0</v>
      </c>
      <c r="L136" s="58">
        <f t="shared" si="337"/>
        <v>0</v>
      </c>
      <c r="M136" s="58">
        <f t="shared" si="337"/>
        <v>0</v>
      </c>
      <c r="N136" s="58">
        <f t="shared" si="337"/>
        <v>0</v>
      </c>
      <c r="O136" s="58">
        <f t="shared" si="337"/>
        <v>0</v>
      </c>
      <c r="P136" s="58">
        <f t="shared" si="337"/>
        <v>0</v>
      </c>
      <c r="Q136" s="58">
        <f t="shared" si="337"/>
        <v>0</v>
      </c>
      <c r="R136" s="58">
        <f t="shared" si="337"/>
        <v>0</v>
      </c>
      <c r="S136" s="58">
        <f t="shared" si="337"/>
        <v>0</v>
      </c>
      <c r="T136" s="58">
        <f t="shared" si="337"/>
        <v>0</v>
      </c>
      <c r="U136" s="58">
        <f t="shared" si="337"/>
        <v>0</v>
      </c>
      <c r="V136" s="58">
        <f t="shared" si="337"/>
        <v>0</v>
      </c>
      <c r="W136" s="58">
        <f t="shared" si="337"/>
        <v>0</v>
      </c>
      <c r="X136" s="58">
        <f t="shared" si="337"/>
        <v>0</v>
      </c>
      <c r="Y136" s="58">
        <f t="shared" si="337"/>
        <v>0</v>
      </c>
      <c r="Z136" s="58">
        <f t="shared" si="337"/>
        <v>0</v>
      </c>
      <c r="AA136" s="58">
        <f t="shared" si="337"/>
        <v>0</v>
      </c>
      <c r="AB136" s="58">
        <f t="shared" si="337"/>
        <v>0</v>
      </c>
      <c r="AC136" s="58">
        <f t="shared" si="337"/>
        <v>0</v>
      </c>
      <c r="AD136" s="58">
        <f t="shared" si="337"/>
        <v>0</v>
      </c>
      <c r="AE136" s="58">
        <f t="shared" si="337"/>
        <v>0</v>
      </c>
      <c r="AF136" s="58">
        <f t="shared" si="337"/>
        <v>0</v>
      </c>
      <c r="AG136" s="58">
        <f t="shared" si="337"/>
        <v>0</v>
      </c>
      <c r="AH136" s="58">
        <f t="shared" ref="AH136:BM136" si="338">AH33*AH$107</f>
        <v>0</v>
      </c>
      <c r="AI136" s="58">
        <f t="shared" si="338"/>
        <v>0</v>
      </c>
      <c r="AJ136" s="58">
        <f t="shared" si="338"/>
        <v>0</v>
      </c>
      <c r="AK136" s="58">
        <f t="shared" si="338"/>
        <v>0</v>
      </c>
      <c r="AL136" s="58">
        <f t="shared" si="338"/>
        <v>0</v>
      </c>
      <c r="AM136" s="58">
        <f t="shared" si="338"/>
        <v>0</v>
      </c>
      <c r="AN136" s="58">
        <f t="shared" si="338"/>
        <v>0</v>
      </c>
      <c r="AO136" s="58">
        <f t="shared" si="338"/>
        <v>0</v>
      </c>
      <c r="AP136" s="58">
        <f t="shared" si="338"/>
        <v>0</v>
      </c>
      <c r="AQ136" s="58">
        <f t="shared" si="338"/>
        <v>0</v>
      </c>
      <c r="AR136" s="58">
        <f t="shared" si="338"/>
        <v>0</v>
      </c>
      <c r="AS136" s="58">
        <f t="shared" si="338"/>
        <v>0</v>
      </c>
      <c r="AT136" s="58">
        <f t="shared" si="338"/>
        <v>0</v>
      </c>
      <c r="AU136" s="58">
        <f t="shared" si="338"/>
        <v>0</v>
      </c>
      <c r="AV136" s="58">
        <f t="shared" si="338"/>
        <v>0</v>
      </c>
      <c r="AW136" s="58">
        <f t="shared" si="338"/>
        <v>0</v>
      </c>
      <c r="AX136" s="58">
        <f t="shared" si="338"/>
        <v>0</v>
      </c>
      <c r="AY136" s="58">
        <f t="shared" si="338"/>
        <v>0</v>
      </c>
      <c r="AZ136" s="58">
        <f t="shared" si="338"/>
        <v>0</v>
      </c>
      <c r="BA136" s="58">
        <f t="shared" si="338"/>
        <v>0</v>
      </c>
      <c r="BB136" s="58">
        <f t="shared" si="338"/>
        <v>0</v>
      </c>
      <c r="BC136" s="58">
        <f t="shared" si="338"/>
        <v>0</v>
      </c>
      <c r="BD136" s="58">
        <f t="shared" si="338"/>
        <v>0</v>
      </c>
      <c r="BE136" s="58">
        <f t="shared" si="338"/>
        <v>0</v>
      </c>
      <c r="BF136" s="58">
        <f t="shared" si="338"/>
        <v>0</v>
      </c>
      <c r="BG136" s="58">
        <f t="shared" si="338"/>
        <v>0</v>
      </c>
      <c r="BH136" s="58">
        <f t="shared" si="338"/>
        <v>0</v>
      </c>
      <c r="BI136" s="58">
        <f t="shared" si="338"/>
        <v>0</v>
      </c>
      <c r="BJ136" s="58">
        <f t="shared" si="338"/>
        <v>0</v>
      </c>
      <c r="BK136" s="58">
        <f t="shared" si="338"/>
        <v>0</v>
      </c>
      <c r="BL136" s="58">
        <f t="shared" si="338"/>
        <v>0</v>
      </c>
      <c r="BM136" s="58">
        <f t="shared" si="338"/>
        <v>0</v>
      </c>
      <c r="BN136" s="58">
        <f t="shared" ref="BN136:CW136" si="339">BN33*BN$107</f>
        <v>0</v>
      </c>
      <c r="BO136" s="58">
        <f t="shared" si="339"/>
        <v>0</v>
      </c>
      <c r="BP136" s="58">
        <f t="shared" si="339"/>
        <v>0</v>
      </c>
      <c r="BQ136" s="58">
        <f t="shared" si="339"/>
        <v>0</v>
      </c>
      <c r="BR136" s="58">
        <f t="shared" si="339"/>
        <v>0</v>
      </c>
      <c r="BS136" s="58">
        <f t="shared" si="339"/>
        <v>0</v>
      </c>
      <c r="BT136" s="58">
        <f t="shared" si="339"/>
        <v>0</v>
      </c>
      <c r="BU136" s="58">
        <f t="shared" si="339"/>
        <v>0</v>
      </c>
      <c r="BV136" s="58">
        <f t="shared" si="339"/>
        <v>0</v>
      </c>
      <c r="BW136" s="58">
        <f t="shared" si="339"/>
        <v>0</v>
      </c>
      <c r="BX136" s="58">
        <f t="shared" si="339"/>
        <v>0</v>
      </c>
      <c r="BY136" s="58">
        <f t="shared" si="339"/>
        <v>0</v>
      </c>
      <c r="BZ136" s="58">
        <f t="shared" si="339"/>
        <v>0</v>
      </c>
      <c r="CA136" s="58">
        <f t="shared" si="339"/>
        <v>0</v>
      </c>
      <c r="CB136" s="58">
        <f t="shared" si="339"/>
        <v>0</v>
      </c>
      <c r="CC136" s="58">
        <f t="shared" si="339"/>
        <v>0</v>
      </c>
      <c r="CD136" s="58">
        <f t="shared" si="339"/>
        <v>0</v>
      </c>
      <c r="CE136" s="58">
        <f t="shared" si="339"/>
        <v>0</v>
      </c>
      <c r="CF136" s="58">
        <f t="shared" si="339"/>
        <v>0</v>
      </c>
      <c r="CG136" s="58">
        <f t="shared" si="339"/>
        <v>0</v>
      </c>
      <c r="CH136" s="58">
        <f t="shared" si="339"/>
        <v>0</v>
      </c>
      <c r="CI136" s="58">
        <f t="shared" si="339"/>
        <v>0</v>
      </c>
      <c r="CJ136" s="58">
        <f t="shared" si="339"/>
        <v>0</v>
      </c>
      <c r="CK136" s="58">
        <f t="shared" si="339"/>
        <v>0</v>
      </c>
      <c r="CL136" s="58">
        <f t="shared" si="339"/>
        <v>0</v>
      </c>
      <c r="CM136" s="58">
        <f t="shared" si="339"/>
        <v>0</v>
      </c>
      <c r="CN136" s="58">
        <f t="shared" si="339"/>
        <v>0</v>
      </c>
      <c r="CO136" s="58">
        <f t="shared" si="339"/>
        <v>0</v>
      </c>
      <c r="CP136" s="58">
        <f t="shared" si="339"/>
        <v>0</v>
      </c>
      <c r="CQ136" s="58">
        <f t="shared" si="339"/>
        <v>0</v>
      </c>
      <c r="CR136" s="58">
        <f t="shared" si="339"/>
        <v>0</v>
      </c>
      <c r="CS136" s="58">
        <f t="shared" si="339"/>
        <v>0</v>
      </c>
      <c r="CT136" s="58">
        <f t="shared" si="339"/>
        <v>0</v>
      </c>
      <c r="CU136" s="58">
        <f t="shared" si="339"/>
        <v>0</v>
      </c>
      <c r="CV136" s="58">
        <f t="shared" si="339"/>
        <v>0</v>
      </c>
      <c r="CW136" s="58">
        <f t="shared" si="339"/>
        <v>0</v>
      </c>
      <c r="CX136" s="59"/>
      <c r="CY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c r="EQ136" s="59"/>
      <c r="ER136" s="59"/>
      <c r="ES136" s="59"/>
      <c r="ET136" s="59"/>
      <c r="EU136" s="59"/>
      <c r="EV136" s="59"/>
      <c r="EW136" s="59"/>
      <c r="EX136" s="59"/>
      <c r="EY136" s="59"/>
      <c r="EZ136" s="59"/>
      <c r="FA136" s="59"/>
      <c r="FB136" s="59"/>
      <c r="FC136" s="59"/>
      <c r="FD136" s="59"/>
      <c r="FE136" s="59"/>
      <c r="FF136" s="59"/>
      <c r="FG136" s="59"/>
      <c r="FH136" s="59"/>
      <c r="FI136" s="59"/>
      <c r="FJ136" s="59"/>
      <c r="FK136" s="59"/>
      <c r="FL136" s="59"/>
      <c r="FM136" s="59"/>
      <c r="FN136" s="59"/>
      <c r="FO136" s="59"/>
      <c r="FP136" s="59"/>
      <c r="FQ136" s="59"/>
      <c r="FR136" s="59"/>
      <c r="FS136" s="59"/>
      <c r="FT136" s="59"/>
      <c r="FU136" s="59"/>
      <c r="FV136" s="59"/>
      <c r="FW136" s="59"/>
      <c r="FX136" s="59"/>
      <c r="FY136" s="59"/>
      <c r="FZ136" s="59"/>
      <c r="GA136" s="59"/>
      <c r="GB136" s="59"/>
      <c r="GC136" s="59"/>
      <c r="GD136" s="59"/>
      <c r="GE136" s="59"/>
      <c r="GF136" s="59"/>
      <c r="GG136" s="59"/>
      <c r="GH136" s="59"/>
      <c r="GI136" s="59"/>
      <c r="GJ136" s="59"/>
      <c r="GK136" s="59"/>
      <c r="GL136" s="59"/>
      <c r="GM136" s="59"/>
      <c r="GN136" s="59"/>
      <c r="GO136" s="59"/>
      <c r="GP136" s="59"/>
      <c r="GQ136" s="59"/>
      <c r="GR136" s="59"/>
      <c r="GS136" s="59"/>
      <c r="GT136" s="59"/>
      <c r="GU136" s="59"/>
      <c r="GV136" s="59"/>
      <c r="GW136" s="59"/>
    </row>
    <row r="137" spans="1:205" x14ac:dyDescent="0.2">
      <c r="A137" s="59"/>
      <c r="B137" s="58">
        <f t="shared" ref="B137:AG137" si="340">B34*B$107</f>
        <v>0</v>
      </c>
      <c r="C137" s="58">
        <f t="shared" si="340"/>
        <v>0</v>
      </c>
      <c r="D137" s="58">
        <f t="shared" si="340"/>
        <v>0</v>
      </c>
      <c r="E137" s="58">
        <f t="shared" si="340"/>
        <v>0</v>
      </c>
      <c r="F137" s="58">
        <f t="shared" si="340"/>
        <v>0</v>
      </c>
      <c r="G137" s="58">
        <f t="shared" si="340"/>
        <v>0</v>
      </c>
      <c r="H137" s="58">
        <f t="shared" si="340"/>
        <v>0</v>
      </c>
      <c r="I137" s="58">
        <f t="shared" si="340"/>
        <v>0</v>
      </c>
      <c r="J137" s="58">
        <f t="shared" si="340"/>
        <v>0</v>
      </c>
      <c r="K137" s="58">
        <f t="shared" si="340"/>
        <v>0</v>
      </c>
      <c r="L137" s="58">
        <f t="shared" si="340"/>
        <v>0</v>
      </c>
      <c r="M137" s="58">
        <f t="shared" si="340"/>
        <v>0</v>
      </c>
      <c r="N137" s="58">
        <f t="shared" si="340"/>
        <v>0</v>
      </c>
      <c r="O137" s="58">
        <f t="shared" si="340"/>
        <v>0</v>
      </c>
      <c r="P137" s="58">
        <f t="shared" si="340"/>
        <v>0</v>
      </c>
      <c r="Q137" s="58">
        <f t="shared" si="340"/>
        <v>0</v>
      </c>
      <c r="R137" s="58">
        <f t="shared" si="340"/>
        <v>0</v>
      </c>
      <c r="S137" s="58">
        <f t="shared" si="340"/>
        <v>0</v>
      </c>
      <c r="T137" s="58">
        <f t="shared" si="340"/>
        <v>0</v>
      </c>
      <c r="U137" s="58">
        <f t="shared" si="340"/>
        <v>0</v>
      </c>
      <c r="V137" s="58">
        <f t="shared" si="340"/>
        <v>0</v>
      </c>
      <c r="W137" s="58">
        <f t="shared" si="340"/>
        <v>0</v>
      </c>
      <c r="X137" s="58">
        <f t="shared" si="340"/>
        <v>0</v>
      </c>
      <c r="Y137" s="58">
        <f t="shared" si="340"/>
        <v>0</v>
      </c>
      <c r="Z137" s="58">
        <f t="shared" si="340"/>
        <v>0</v>
      </c>
      <c r="AA137" s="58">
        <f t="shared" si="340"/>
        <v>0</v>
      </c>
      <c r="AB137" s="58">
        <f t="shared" si="340"/>
        <v>0</v>
      </c>
      <c r="AC137" s="58">
        <f t="shared" si="340"/>
        <v>0</v>
      </c>
      <c r="AD137" s="58">
        <f t="shared" si="340"/>
        <v>0</v>
      </c>
      <c r="AE137" s="58">
        <f t="shared" si="340"/>
        <v>0</v>
      </c>
      <c r="AF137" s="58">
        <f t="shared" si="340"/>
        <v>0</v>
      </c>
      <c r="AG137" s="58">
        <f t="shared" si="340"/>
        <v>0</v>
      </c>
      <c r="AH137" s="58">
        <f t="shared" ref="AH137:BM137" si="341">AH34*AH$107</f>
        <v>0</v>
      </c>
      <c r="AI137" s="58">
        <f t="shared" si="341"/>
        <v>0</v>
      </c>
      <c r="AJ137" s="58">
        <f t="shared" si="341"/>
        <v>0</v>
      </c>
      <c r="AK137" s="58">
        <f t="shared" si="341"/>
        <v>0</v>
      </c>
      <c r="AL137" s="58">
        <f t="shared" si="341"/>
        <v>0</v>
      </c>
      <c r="AM137" s="58">
        <f t="shared" si="341"/>
        <v>0</v>
      </c>
      <c r="AN137" s="58">
        <f t="shared" si="341"/>
        <v>0</v>
      </c>
      <c r="AO137" s="58">
        <f t="shared" si="341"/>
        <v>0</v>
      </c>
      <c r="AP137" s="58">
        <f t="shared" si="341"/>
        <v>0</v>
      </c>
      <c r="AQ137" s="58">
        <f t="shared" si="341"/>
        <v>0</v>
      </c>
      <c r="AR137" s="58">
        <f t="shared" si="341"/>
        <v>0</v>
      </c>
      <c r="AS137" s="58">
        <f t="shared" si="341"/>
        <v>0</v>
      </c>
      <c r="AT137" s="58">
        <f t="shared" si="341"/>
        <v>0</v>
      </c>
      <c r="AU137" s="58">
        <f t="shared" si="341"/>
        <v>0</v>
      </c>
      <c r="AV137" s="58">
        <f t="shared" si="341"/>
        <v>0</v>
      </c>
      <c r="AW137" s="58">
        <f t="shared" si="341"/>
        <v>0</v>
      </c>
      <c r="AX137" s="58">
        <f t="shared" si="341"/>
        <v>0</v>
      </c>
      <c r="AY137" s="58">
        <f t="shared" si="341"/>
        <v>0</v>
      </c>
      <c r="AZ137" s="58">
        <f t="shared" si="341"/>
        <v>0</v>
      </c>
      <c r="BA137" s="58">
        <f t="shared" si="341"/>
        <v>0</v>
      </c>
      <c r="BB137" s="58">
        <f t="shared" si="341"/>
        <v>0</v>
      </c>
      <c r="BC137" s="58">
        <f t="shared" si="341"/>
        <v>0</v>
      </c>
      <c r="BD137" s="58">
        <f t="shared" si="341"/>
        <v>0</v>
      </c>
      <c r="BE137" s="58">
        <f t="shared" si="341"/>
        <v>0</v>
      </c>
      <c r="BF137" s="58">
        <f t="shared" si="341"/>
        <v>0</v>
      </c>
      <c r="BG137" s="58">
        <f t="shared" si="341"/>
        <v>0</v>
      </c>
      <c r="BH137" s="58">
        <f t="shared" si="341"/>
        <v>0</v>
      </c>
      <c r="BI137" s="58">
        <f t="shared" si="341"/>
        <v>0</v>
      </c>
      <c r="BJ137" s="58">
        <f t="shared" si="341"/>
        <v>0</v>
      </c>
      <c r="BK137" s="58">
        <f t="shared" si="341"/>
        <v>0</v>
      </c>
      <c r="BL137" s="58">
        <f t="shared" si="341"/>
        <v>0</v>
      </c>
      <c r="BM137" s="58">
        <f t="shared" si="341"/>
        <v>0</v>
      </c>
      <c r="BN137" s="58">
        <f t="shared" ref="BN137:CW137" si="342">BN34*BN$107</f>
        <v>0</v>
      </c>
      <c r="BO137" s="58">
        <f t="shared" si="342"/>
        <v>0</v>
      </c>
      <c r="BP137" s="58">
        <f t="shared" si="342"/>
        <v>0</v>
      </c>
      <c r="BQ137" s="58">
        <f t="shared" si="342"/>
        <v>0</v>
      </c>
      <c r="BR137" s="58">
        <f t="shared" si="342"/>
        <v>0</v>
      </c>
      <c r="BS137" s="58">
        <f t="shared" si="342"/>
        <v>0</v>
      </c>
      <c r="BT137" s="58">
        <f t="shared" si="342"/>
        <v>0</v>
      </c>
      <c r="BU137" s="58">
        <f t="shared" si="342"/>
        <v>0</v>
      </c>
      <c r="BV137" s="58">
        <f t="shared" si="342"/>
        <v>0</v>
      </c>
      <c r="BW137" s="58">
        <f t="shared" si="342"/>
        <v>0</v>
      </c>
      <c r="BX137" s="58">
        <f t="shared" si="342"/>
        <v>0</v>
      </c>
      <c r="BY137" s="58">
        <f t="shared" si="342"/>
        <v>0</v>
      </c>
      <c r="BZ137" s="58">
        <f t="shared" si="342"/>
        <v>0</v>
      </c>
      <c r="CA137" s="58">
        <f t="shared" si="342"/>
        <v>0</v>
      </c>
      <c r="CB137" s="58">
        <f t="shared" si="342"/>
        <v>0</v>
      </c>
      <c r="CC137" s="58">
        <f t="shared" si="342"/>
        <v>0</v>
      </c>
      <c r="CD137" s="58">
        <f t="shared" si="342"/>
        <v>0</v>
      </c>
      <c r="CE137" s="58">
        <f t="shared" si="342"/>
        <v>0</v>
      </c>
      <c r="CF137" s="58">
        <f t="shared" si="342"/>
        <v>0</v>
      </c>
      <c r="CG137" s="58">
        <f t="shared" si="342"/>
        <v>0</v>
      </c>
      <c r="CH137" s="58">
        <f t="shared" si="342"/>
        <v>0</v>
      </c>
      <c r="CI137" s="58">
        <f t="shared" si="342"/>
        <v>0</v>
      </c>
      <c r="CJ137" s="58">
        <f t="shared" si="342"/>
        <v>0</v>
      </c>
      <c r="CK137" s="58">
        <f t="shared" si="342"/>
        <v>0</v>
      </c>
      <c r="CL137" s="58">
        <f t="shared" si="342"/>
        <v>0</v>
      </c>
      <c r="CM137" s="58">
        <f t="shared" si="342"/>
        <v>0</v>
      </c>
      <c r="CN137" s="58">
        <f t="shared" si="342"/>
        <v>0</v>
      </c>
      <c r="CO137" s="58">
        <f t="shared" si="342"/>
        <v>0</v>
      </c>
      <c r="CP137" s="58">
        <f t="shared" si="342"/>
        <v>0</v>
      </c>
      <c r="CQ137" s="58">
        <f t="shared" si="342"/>
        <v>0</v>
      </c>
      <c r="CR137" s="58">
        <f t="shared" si="342"/>
        <v>0</v>
      </c>
      <c r="CS137" s="58">
        <f t="shared" si="342"/>
        <v>0</v>
      </c>
      <c r="CT137" s="58">
        <f t="shared" si="342"/>
        <v>0</v>
      </c>
      <c r="CU137" s="58">
        <f t="shared" si="342"/>
        <v>0</v>
      </c>
      <c r="CV137" s="58">
        <f t="shared" si="342"/>
        <v>0</v>
      </c>
      <c r="CW137" s="58">
        <f t="shared" si="342"/>
        <v>0</v>
      </c>
      <c r="CX137" s="59"/>
      <c r="CY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c r="EQ137" s="59"/>
      <c r="ER137" s="59"/>
      <c r="ES137" s="59"/>
      <c r="ET137" s="59"/>
      <c r="EU137" s="59"/>
      <c r="EV137" s="59"/>
      <c r="EW137" s="59"/>
      <c r="EX137" s="59"/>
      <c r="EY137" s="59"/>
      <c r="EZ137" s="59"/>
      <c r="FA137" s="59"/>
      <c r="FB137" s="59"/>
      <c r="FC137" s="59"/>
      <c r="FD137" s="59"/>
      <c r="FE137" s="59"/>
      <c r="FF137" s="59"/>
      <c r="FG137" s="59"/>
      <c r="FH137" s="59"/>
      <c r="FI137" s="59"/>
      <c r="FJ137" s="59"/>
      <c r="FK137" s="59"/>
      <c r="FL137" s="59"/>
      <c r="FM137" s="59"/>
      <c r="FN137" s="59"/>
      <c r="FO137" s="59"/>
      <c r="FP137" s="59"/>
      <c r="FQ137" s="59"/>
      <c r="FR137" s="59"/>
      <c r="FS137" s="59"/>
      <c r="FT137" s="59"/>
      <c r="FU137" s="59"/>
      <c r="FV137" s="59"/>
      <c r="FW137" s="59"/>
      <c r="FX137" s="59"/>
      <c r="FY137" s="59"/>
      <c r="FZ137" s="59"/>
      <c r="GA137" s="59"/>
      <c r="GB137" s="59"/>
      <c r="GC137" s="59"/>
      <c r="GD137" s="59"/>
      <c r="GE137" s="59"/>
      <c r="GF137" s="59"/>
      <c r="GG137" s="59"/>
      <c r="GH137" s="59"/>
      <c r="GI137" s="59"/>
      <c r="GJ137" s="59"/>
      <c r="GK137" s="59"/>
      <c r="GL137" s="59"/>
      <c r="GM137" s="59"/>
      <c r="GN137" s="59"/>
      <c r="GO137" s="59"/>
      <c r="GP137" s="59"/>
      <c r="GQ137" s="59"/>
      <c r="GR137" s="59"/>
      <c r="GS137" s="59"/>
      <c r="GT137" s="59"/>
      <c r="GU137" s="59"/>
      <c r="GV137" s="59"/>
      <c r="GW137" s="59"/>
    </row>
    <row r="138" spans="1:205" x14ac:dyDescent="0.2">
      <c r="A138" s="59"/>
      <c r="B138" s="58">
        <f t="shared" ref="B138:AG138" si="343">B35*B$107</f>
        <v>0</v>
      </c>
      <c r="C138" s="58">
        <f t="shared" si="343"/>
        <v>0</v>
      </c>
      <c r="D138" s="58">
        <f t="shared" si="343"/>
        <v>0</v>
      </c>
      <c r="E138" s="58">
        <f t="shared" si="343"/>
        <v>0</v>
      </c>
      <c r="F138" s="58">
        <f t="shared" si="343"/>
        <v>0</v>
      </c>
      <c r="G138" s="58">
        <f t="shared" si="343"/>
        <v>0</v>
      </c>
      <c r="H138" s="58">
        <f t="shared" si="343"/>
        <v>0</v>
      </c>
      <c r="I138" s="58">
        <f t="shared" si="343"/>
        <v>0</v>
      </c>
      <c r="J138" s="58">
        <f t="shared" si="343"/>
        <v>0</v>
      </c>
      <c r="K138" s="58">
        <f t="shared" si="343"/>
        <v>0</v>
      </c>
      <c r="L138" s="58">
        <f t="shared" si="343"/>
        <v>0</v>
      </c>
      <c r="M138" s="58">
        <f t="shared" si="343"/>
        <v>0</v>
      </c>
      <c r="N138" s="58">
        <f t="shared" si="343"/>
        <v>0</v>
      </c>
      <c r="O138" s="58">
        <f t="shared" si="343"/>
        <v>0</v>
      </c>
      <c r="P138" s="58">
        <f t="shared" si="343"/>
        <v>0</v>
      </c>
      <c r="Q138" s="58">
        <f t="shared" si="343"/>
        <v>0</v>
      </c>
      <c r="R138" s="58">
        <f t="shared" si="343"/>
        <v>0</v>
      </c>
      <c r="S138" s="58">
        <f t="shared" si="343"/>
        <v>0</v>
      </c>
      <c r="T138" s="58">
        <f t="shared" si="343"/>
        <v>0</v>
      </c>
      <c r="U138" s="58">
        <f t="shared" si="343"/>
        <v>0</v>
      </c>
      <c r="V138" s="58">
        <f t="shared" si="343"/>
        <v>0</v>
      </c>
      <c r="W138" s="58">
        <f t="shared" si="343"/>
        <v>0</v>
      </c>
      <c r="X138" s="58">
        <f t="shared" si="343"/>
        <v>0</v>
      </c>
      <c r="Y138" s="58">
        <f t="shared" si="343"/>
        <v>0</v>
      </c>
      <c r="Z138" s="58">
        <f t="shared" si="343"/>
        <v>0</v>
      </c>
      <c r="AA138" s="58">
        <f t="shared" si="343"/>
        <v>0</v>
      </c>
      <c r="AB138" s="58">
        <f t="shared" si="343"/>
        <v>0</v>
      </c>
      <c r="AC138" s="58">
        <f t="shared" si="343"/>
        <v>0</v>
      </c>
      <c r="AD138" s="58">
        <f t="shared" si="343"/>
        <v>0</v>
      </c>
      <c r="AE138" s="58">
        <f t="shared" si="343"/>
        <v>0</v>
      </c>
      <c r="AF138" s="58">
        <f t="shared" si="343"/>
        <v>0</v>
      </c>
      <c r="AG138" s="58">
        <f t="shared" si="343"/>
        <v>0</v>
      </c>
      <c r="AH138" s="58">
        <f t="shared" ref="AH138:BM138" si="344">AH35*AH$107</f>
        <v>0</v>
      </c>
      <c r="AI138" s="58">
        <f t="shared" si="344"/>
        <v>0</v>
      </c>
      <c r="AJ138" s="58">
        <f t="shared" si="344"/>
        <v>0</v>
      </c>
      <c r="AK138" s="58">
        <f t="shared" si="344"/>
        <v>0</v>
      </c>
      <c r="AL138" s="58">
        <f t="shared" si="344"/>
        <v>0</v>
      </c>
      <c r="AM138" s="58">
        <f t="shared" si="344"/>
        <v>0</v>
      </c>
      <c r="AN138" s="58">
        <f t="shared" si="344"/>
        <v>0</v>
      </c>
      <c r="AO138" s="58">
        <f t="shared" si="344"/>
        <v>0</v>
      </c>
      <c r="AP138" s="58">
        <f t="shared" si="344"/>
        <v>0</v>
      </c>
      <c r="AQ138" s="58">
        <f t="shared" si="344"/>
        <v>0</v>
      </c>
      <c r="AR138" s="58">
        <f t="shared" si="344"/>
        <v>0</v>
      </c>
      <c r="AS138" s="58">
        <f t="shared" si="344"/>
        <v>0</v>
      </c>
      <c r="AT138" s="58">
        <f t="shared" si="344"/>
        <v>0</v>
      </c>
      <c r="AU138" s="58">
        <f t="shared" si="344"/>
        <v>0</v>
      </c>
      <c r="AV138" s="58">
        <f t="shared" si="344"/>
        <v>0</v>
      </c>
      <c r="AW138" s="58">
        <f t="shared" si="344"/>
        <v>0</v>
      </c>
      <c r="AX138" s="58">
        <f t="shared" si="344"/>
        <v>0</v>
      </c>
      <c r="AY138" s="58">
        <f t="shared" si="344"/>
        <v>0</v>
      </c>
      <c r="AZ138" s="58">
        <f t="shared" si="344"/>
        <v>0</v>
      </c>
      <c r="BA138" s="58">
        <f t="shared" si="344"/>
        <v>0</v>
      </c>
      <c r="BB138" s="58">
        <f t="shared" si="344"/>
        <v>0</v>
      </c>
      <c r="BC138" s="58">
        <f t="shared" si="344"/>
        <v>0</v>
      </c>
      <c r="BD138" s="58">
        <f t="shared" si="344"/>
        <v>0</v>
      </c>
      <c r="BE138" s="58">
        <f t="shared" si="344"/>
        <v>0</v>
      </c>
      <c r="BF138" s="58">
        <f t="shared" si="344"/>
        <v>0</v>
      </c>
      <c r="BG138" s="58">
        <f t="shared" si="344"/>
        <v>0</v>
      </c>
      <c r="BH138" s="58">
        <f t="shared" si="344"/>
        <v>0</v>
      </c>
      <c r="BI138" s="58">
        <f t="shared" si="344"/>
        <v>0</v>
      </c>
      <c r="BJ138" s="58">
        <f t="shared" si="344"/>
        <v>0</v>
      </c>
      <c r="BK138" s="58">
        <f t="shared" si="344"/>
        <v>0</v>
      </c>
      <c r="BL138" s="58">
        <f t="shared" si="344"/>
        <v>0</v>
      </c>
      <c r="BM138" s="58">
        <f t="shared" si="344"/>
        <v>0</v>
      </c>
      <c r="BN138" s="58">
        <f t="shared" ref="BN138:CW138" si="345">BN35*BN$107</f>
        <v>0</v>
      </c>
      <c r="BO138" s="58">
        <f t="shared" si="345"/>
        <v>0</v>
      </c>
      <c r="BP138" s="58">
        <f t="shared" si="345"/>
        <v>0</v>
      </c>
      <c r="BQ138" s="58">
        <f t="shared" si="345"/>
        <v>0</v>
      </c>
      <c r="BR138" s="58">
        <f t="shared" si="345"/>
        <v>0</v>
      </c>
      <c r="BS138" s="58">
        <f t="shared" si="345"/>
        <v>0</v>
      </c>
      <c r="BT138" s="58">
        <f t="shared" si="345"/>
        <v>0</v>
      </c>
      <c r="BU138" s="58">
        <f t="shared" si="345"/>
        <v>0</v>
      </c>
      <c r="BV138" s="58">
        <f t="shared" si="345"/>
        <v>0</v>
      </c>
      <c r="BW138" s="58">
        <f t="shared" si="345"/>
        <v>0</v>
      </c>
      <c r="BX138" s="58">
        <f t="shared" si="345"/>
        <v>0</v>
      </c>
      <c r="BY138" s="58">
        <f t="shared" si="345"/>
        <v>0</v>
      </c>
      <c r="BZ138" s="58">
        <f t="shared" si="345"/>
        <v>0</v>
      </c>
      <c r="CA138" s="58">
        <f t="shared" si="345"/>
        <v>0</v>
      </c>
      <c r="CB138" s="58">
        <f t="shared" si="345"/>
        <v>0</v>
      </c>
      <c r="CC138" s="58">
        <f t="shared" si="345"/>
        <v>0</v>
      </c>
      <c r="CD138" s="58">
        <f t="shared" si="345"/>
        <v>0</v>
      </c>
      <c r="CE138" s="58">
        <f t="shared" si="345"/>
        <v>0</v>
      </c>
      <c r="CF138" s="58">
        <f t="shared" si="345"/>
        <v>0</v>
      </c>
      <c r="CG138" s="58">
        <f t="shared" si="345"/>
        <v>0</v>
      </c>
      <c r="CH138" s="58">
        <f t="shared" si="345"/>
        <v>0</v>
      </c>
      <c r="CI138" s="58">
        <f t="shared" si="345"/>
        <v>0</v>
      </c>
      <c r="CJ138" s="58">
        <f t="shared" si="345"/>
        <v>0</v>
      </c>
      <c r="CK138" s="58">
        <f t="shared" si="345"/>
        <v>0</v>
      </c>
      <c r="CL138" s="58">
        <f t="shared" si="345"/>
        <v>0</v>
      </c>
      <c r="CM138" s="58">
        <f t="shared" si="345"/>
        <v>0</v>
      </c>
      <c r="CN138" s="58">
        <f t="shared" si="345"/>
        <v>0</v>
      </c>
      <c r="CO138" s="58">
        <f t="shared" si="345"/>
        <v>0</v>
      </c>
      <c r="CP138" s="58">
        <f t="shared" si="345"/>
        <v>0</v>
      </c>
      <c r="CQ138" s="58">
        <f t="shared" si="345"/>
        <v>0</v>
      </c>
      <c r="CR138" s="58">
        <f t="shared" si="345"/>
        <v>0</v>
      </c>
      <c r="CS138" s="58">
        <f t="shared" si="345"/>
        <v>0</v>
      </c>
      <c r="CT138" s="58">
        <f t="shared" si="345"/>
        <v>0</v>
      </c>
      <c r="CU138" s="58">
        <f t="shared" si="345"/>
        <v>0</v>
      </c>
      <c r="CV138" s="58">
        <f t="shared" si="345"/>
        <v>0</v>
      </c>
      <c r="CW138" s="58">
        <f t="shared" si="345"/>
        <v>0</v>
      </c>
      <c r="CX138" s="59"/>
      <c r="CY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c r="EQ138" s="59"/>
      <c r="ER138" s="59"/>
      <c r="ES138" s="59"/>
      <c r="ET138" s="59"/>
      <c r="EU138" s="59"/>
      <c r="EV138" s="59"/>
      <c r="EW138" s="59"/>
      <c r="EX138" s="59"/>
      <c r="EY138" s="59"/>
      <c r="EZ138" s="59"/>
      <c r="FA138" s="59"/>
      <c r="FB138" s="59"/>
      <c r="FC138" s="59"/>
      <c r="FD138" s="59"/>
      <c r="FE138" s="59"/>
      <c r="FF138" s="59"/>
      <c r="FG138" s="59"/>
      <c r="FH138" s="59"/>
      <c r="FI138" s="59"/>
      <c r="FJ138" s="59"/>
      <c r="FK138" s="59"/>
      <c r="FL138" s="59"/>
      <c r="FM138" s="59"/>
      <c r="FN138" s="59"/>
      <c r="FO138" s="59"/>
      <c r="FP138" s="59"/>
      <c r="FQ138" s="59"/>
      <c r="FR138" s="59"/>
      <c r="FS138" s="59"/>
      <c r="FT138" s="59"/>
      <c r="FU138" s="59"/>
      <c r="FV138" s="59"/>
      <c r="FW138" s="59"/>
      <c r="FX138" s="59"/>
      <c r="FY138" s="59"/>
      <c r="FZ138" s="59"/>
      <c r="GA138" s="59"/>
      <c r="GB138" s="59"/>
      <c r="GC138" s="59"/>
      <c r="GD138" s="59"/>
      <c r="GE138" s="59"/>
      <c r="GF138" s="59"/>
      <c r="GG138" s="59"/>
      <c r="GH138" s="59"/>
      <c r="GI138" s="59"/>
      <c r="GJ138" s="59"/>
      <c r="GK138" s="59"/>
      <c r="GL138" s="59"/>
      <c r="GM138" s="59"/>
      <c r="GN138" s="59"/>
      <c r="GO138" s="59"/>
      <c r="GP138" s="59"/>
      <c r="GQ138" s="59"/>
      <c r="GR138" s="59"/>
      <c r="GS138" s="59"/>
      <c r="GT138" s="59"/>
      <c r="GU138" s="59"/>
      <c r="GV138" s="59"/>
      <c r="GW138" s="59"/>
    </row>
    <row r="139" spans="1:205" x14ac:dyDescent="0.2">
      <c r="A139" s="59"/>
      <c r="B139" s="58">
        <f t="shared" ref="B139:AG139" si="346">B36*B$107</f>
        <v>0</v>
      </c>
      <c r="C139" s="58">
        <f t="shared" si="346"/>
        <v>0</v>
      </c>
      <c r="D139" s="58">
        <f t="shared" si="346"/>
        <v>0</v>
      </c>
      <c r="E139" s="58">
        <f t="shared" si="346"/>
        <v>0</v>
      </c>
      <c r="F139" s="58">
        <f t="shared" si="346"/>
        <v>0</v>
      </c>
      <c r="G139" s="58">
        <f t="shared" si="346"/>
        <v>0</v>
      </c>
      <c r="H139" s="58">
        <f t="shared" si="346"/>
        <v>0</v>
      </c>
      <c r="I139" s="58">
        <f t="shared" si="346"/>
        <v>0</v>
      </c>
      <c r="J139" s="58">
        <f t="shared" si="346"/>
        <v>0</v>
      </c>
      <c r="K139" s="58">
        <f t="shared" si="346"/>
        <v>0</v>
      </c>
      <c r="L139" s="58">
        <f t="shared" si="346"/>
        <v>0</v>
      </c>
      <c r="M139" s="58">
        <f t="shared" si="346"/>
        <v>0</v>
      </c>
      <c r="N139" s="58">
        <f t="shared" si="346"/>
        <v>0</v>
      </c>
      <c r="O139" s="58">
        <f t="shared" si="346"/>
        <v>0</v>
      </c>
      <c r="P139" s="58">
        <f t="shared" si="346"/>
        <v>0</v>
      </c>
      <c r="Q139" s="58">
        <f t="shared" si="346"/>
        <v>0</v>
      </c>
      <c r="R139" s="58">
        <f t="shared" si="346"/>
        <v>0</v>
      </c>
      <c r="S139" s="58">
        <f t="shared" si="346"/>
        <v>0</v>
      </c>
      <c r="T139" s="58">
        <f t="shared" si="346"/>
        <v>0</v>
      </c>
      <c r="U139" s="58">
        <f t="shared" si="346"/>
        <v>0</v>
      </c>
      <c r="V139" s="58">
        <f t="shared" si="346"/>
        <v>0</v>
      </c>
      <c r="W139" s="58">
        <f t="shared" si="346"/>
        <v>0</v>
      </c>
      <c r="X139" s="58">
        <f t="shared" si="346"/>
        <v>0</v>
      </c>
      <c r="Y139" s="58">
        <f t="shared" si="346"/>
        <v>0</v>
      </c>
      <c r="Z139" s="58">
        <f t="shared" si="346"/>
        <v>0</v>
      </c>
      <c r="AA139" s="58">
        <f t="shared" si="346"/>
        <v>0</v>
      </c>
      <c r="AB139" s="58">
        <f t="shared" si="346"/>
        <v>0</v>
      </c>
      <c r="AC139" s="58">
        <f t="shared" si="346"/>
        <v>0</v>
      </c>
      <c r="AD139" s="58">
        <f t="shared" si="346"/>
        <v>0</v>
      </c>
      <c r="AE139" s="58">
        <f t="shared" si="346"/>
        <v>0</v>
      </c>
      <c r="AF139" s="58">
        <f t="shared" si="346"/>
        <v>0</v>
      </c>
      <c r="AG139" s="58">
        <f t="shared" si="346"/>
        <v>0</v>
      </c>
      <c r="AH139" s="58">
        <f t="shared" ref="AH139:BM139" si="347">AH36*AH$107</f>
        <v>0</v>
      </c>
      <c r="AI139" s="58">
        <f t="shared" si="347"/>
        <v>0</v>
      </c>
      <c r="AJ139" s="58">
        <f t="shared" si="347"/>
        <v>0</v>
      </c>
      <c r="AK139" s="58">
        <f t="shared" si="347"/>
        <v>0</v>
      </c>
      <c r="AL139" s="58">
        <f t="shared" si="347"/>
        <v>0</v>
      </c>
      <c r="AM139" s="58">
        <f t="shared" si="347"/>
        <v>0</v>
      </c>
      <c r="AN139" s="58">
        <f t="shared" si="347"/>
        <v>0</v>
      </c>
      <c r="AO139" s="58">
        <f t="shared" si="347"/>
        <v>0</v>
      </c>
      <c r="AP139" s="58">
        <f t="shared" si="347"/>
        <v>0</v>
      </c>
      <c r="AQ139" s="58">
        <f t="shared" si="347"/>
        <v>0</v>
      </c>
      <c r="AR139" s="58">
        <f t="shared" si="347"/>
        <v>0</v>
      </c>
      <c r="AS139" s="58">
        <f t="shared" si="347"/>
        <v>0</v>
      </c>
      <c r="AT139" s="58">
        <f t="shared" si="347"/>
        <v>0</v>
      </c>
      <c r="AU139" s="58">
        <f t="shared" si="347"/>
        <v>0</v>
      </c>
      <c r="AV139" s="58">
        <f t="shared" si="347"/>
        <v>0</v>
      </c>
      <c r="AW139" s="58">
        <f t="shared" si="347"/>
        <v>0</v>
      </c>
      <c r="AX139" s="58">
        <f t="shared" si="347"/>
        <v>0</v>
      </c>
      <c r="AY139" s="58">
        <f t="shared" si="347"/>
        <v>0</v>
      </c>
      <c r="AZ139" s="58">
        <f t="shared" si="347"/>
        <v>0</v>
      </c>
      <c r="BA139" s="58">
        <f t="shared" si="347"/>
        <v>0</v>
      </c>
      <c r="BB139" s="58">
        <f t="shared" si="347"/>
        <v>0</v>
      </c>
      <c r="BC139" s="58">
        <f t="shared" si="347"/>
        <v>0</v>
      </c>
      <c r="BD139" s="58">
        <f t="shared" si="347"/>
        <v>0</v>
      </c>
      <c r="BE139" s="58">
        <f t="shared" si="347"/>
        <v>0</v>
      </c>
      <c r="BF139" s="58">
        <f t="shared" si="347"/>
        <v>0</v>
      </c>
      <c r="BG139" s="58">
        <f t="shared" si="347"/>
        <v>0</v>
      </c>
      <c r="BH139" s="58">
        <f t="shared" si="347"/>
        <v>0</v>
      </c>
      <c r="BI139" s="58">
        <f t="shared" si="347"/>
        <v>0</v>
      </c>
      <c r="BJ139" s="58">
        <f t="shared" si="347"/>
        <v>0</v>
      </c>
      <c r="BK139" s="58">
        <f t="shared" si="347"/>
        <v>0</v>
      </c>
      <c r="BL139" s="58">
        <f t="shared" si="347"/>
        <v>0</v>
      </c>
      <c r="BM139" s="58">
        <f t="shared" si="347"/>
        <v>0</v>
      </c>
      <c r="BN139" s="58">
        <f t="shared" ref="BN139:CW139" si="348">BN36*BN$107</f>
        <v>0</v>
      </c>
      <c r="BO139" s="58">
        <f t="shared" si="348"/>
        <v>0</v>
      </c>
      <c r="BP139" s="58">
        <f t="shared" si="348"/>
        <v>0</v>
      </c>
      <c r="BQ139" s="58">
        <f t="shared" si="348"/>
        <v>0</v>
      </c>
      <c r="BR139" s="58">
        <f t="shared" si="348"/>
        <v>0</v>
      </c>
      <c r="BS139" s="58">
        <f t="shared" si="348"/>
        <v>0</v>
      </c>
      <c r="BT139" s="58">
        <f t="shared" si="348"/>
        <v>0</v>
      </c>
      <c r="BU139" s="58">
        <f t="shared" si="348"/>
        <v>0</v>
      </c>
      <c r="BV139" s="58">
        <f t="shared" si="348"/>
        <v>0</v>
      </c>
      <c r="BW139" s="58">
        <f t="shared" si="348"/>
        <v>0</v>
      </c>
      <c r="BX139" s="58">
        <f t="shared" si="348"/>
        <v>0</v>
      </c>
      <c r="BY139" s="58">
        <f t="shared" si="348"/>
        <v>0</v>
      </c>
      <c r="BZ139" s="58">
        <f t="shared" si="348"/>
        <v>0</v>
      </c>
      <c r="CA139" s="58">
        <f t="shared" si="348"/>
        <v>0</v>
      </c>
      <c r="CB139" s="58">
        <f t="shared" si="348"/>
        <v>0</v>
      </c>
      <c r="CC139" s="58">
        <f t="shared" si="348"/>
        <v>0</v>
      </c>
      <c r="CD139" s="58">
        <f t="shared" si="348"/>
        <v>0</v>
      </c>
      <c r="CE139" s="58">
        <f t="shared" si="348"/>
        <v>0</v>
      </c>
      <c r="CF139" s="58">
        <f t="shared" si="348"/>
        <v>0</v>
      </c>
      <c r="CG139" s="58">
        <f t="shared" si="348"/>
        <v>0</v>
      </c>
      <c r="CH139" s="58">
        <f t="shared" si="348"/>
        <v>0</v>
      </c>
      <c r="CI139" s="58">
        <f t="shared" si="348"/>
        <v>0</v>
      </c>
      <c r="CJ139" s="58">
        <f t="shared" si="348"/>
        <v>0</v>
      </c>
      <c r="CK139" s="58">
        <f t="shared" si="348"/>
        <v>0</v>
      </c>
      <c r="CL139" s="58">
        <f t="shared" si="348"/>
        <v>0</v>
      </c>
      <c r="CM139" s="58">
        <f t="shared" si="348"/>
        <v>0</v>
      </c>
      <c r="CN139" s="58">
        <f t="shared" si="348"/>
        <v>0</v>
      </c>
      <c r="CO139" s="58">
        <f t="shared" si="348"/>
        <v>0</v>
      </c>
      <c r="CP139" s="58">
        <f t="shared" si="348"/>
        <v>0</v>
      </c>
      <c r="CQ139" s="58">
        <f t="shared" si="348"/>
        <v>0</v>
      </c>
      <c r="CR139" s="58">
        <f t="shared" si="348"/>
        <v>0</v>
      </c>
      <c r="CS139" s="58">
        <f t="shared" si="348"/>
        <v>0</v>
      </c>
      <c r="CT139" s="58">
        <f t="shared" si="348"/>
        <v>0</v>
      </c>
      <c r="CU139" s="58">
        <f t="shared" si="348"/>
        <v>0</v>
      </c>
      <c r="CV139" s="58">
        <f t="shared" si="348"/>
        <v>0</v>
      </c>
      <c r="CW139" s="58">
        <f t="shared" si="348"/>
        <v>0</v>
      </c>
      <c r="CX139" s="59"/>
      <c r="CY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59"/>
      <c r="EQ139" s="59"/>
      <c r="ER139" s="59"/>
      <c r="ES139" s="59"/>
      <c r="ET139" s="59"/>
      <c r="EU139" s="59"/>
      <c r="EV139" s="59"/>
      <c r="EW139" s="59"/>
      <c r="EX139" s="59"/>
      <c r="EY139" s="59"/>
      <c r="EZ139" s="59"/>
      <c r="FA139" s="59"/>
      <c r="FB139" s="59"/>
      <c r="FC139" s="59"/>
      <c r="FD139" s="59"/>
      <c r="FE139" s="59"/>
      <c r="FF139" s="59"/>
      <c r="FG139" s="59"/>
      <c r="FH139" s="59"/>
      <c r="FI139" s="59"/>
      <c r="FJ139" s="59"/>
      <c r="FK139" s="59"/>
      <c r="FL139" s="59"/>
      <c r="FM139" s="59"/>
      <c r="FN139" s="59"/>
      <c r="FO139" s="59"/>
      <c r="FP139" s="59"/>
      <c r="FQ139" s="59"/>
      <c r="FR139" s="59"/>
      <c r="FS139" s="59"/>
      <c r="FT139" s="59"/>
      <c r="FU139" s="59"/>
      <c r="FV139" s="59"/>
      <c r="FW139" s="59"/>
      <c r="FX139" s="59"/>
      <c r="FY139" s="59"/>
      <c r="FZ139" s="59"/>
      <c r="GA139" s="59"/>
      <c r="GB139" s="59"/>
      <c r="GC139" s="59"/>
      <c r="GD139" s="59"/>
      <c r="GE139" s="59"/>
      <c r="GF139" s="59"/>
      <c r="GG139" s="59"/>
      <c r="GH139" s="59"/>
      <c r="GI139" s="59"/>
      <c r="GJ139" s="59"/>
      <c r="GK139" s="59"/>
      <c r="GL139" s="59"/>
      <c r="GM139" s="59"/>
      <c r="GN139" s="59"/>
      <c r="GO139" s="59"/>
      <c r="GP139" s="59"/>
      <c r="GQ139" s="59"/>
      <c r="GR139" s="59"/>
      <c r="GS139" s="59"/>
      <c r="GT139" s="59"/>
      <c r="GU139" s="59"/>
      <c r="GV139" s="59"/>
      <c r="GW139" s="59"/>
    </row>
    <row r="140" spans="1:205" x14ac:dyDescent="0.2">
      <c r="A140" s="59"/>
      <c r="B140" s="58">
        <f t="shared" ref="B140:AG140" si="349">B37*B$107</f>
        <v>0</v>
      </c>
      <c r="C140" s="58">
        <f t="shared" si="349"/>
        <v>0</v>
      </c>
      <c r="D140" s="58">
        <f t="shared" si="349"/>
        <v>0</v>
      </c>
      <c r="E140" s="58">
        <f t="shared" si="349"/>
        <v>0</v>
      </c>
      <c r="F140" s="58">
        <f t="shared" si="349"/>
        <v>0</v>
      </c>
      <c r="G140" s="58">
        <f t="shared" si="349"/>
        <v>0</v>
      </c>
      <c r="H140" s="58">
        <f t="shared" si="349"/>
        <v>0</v>
      </c>
      <c r="I140" s="58">
        <f t="shared" si="349"/>
        <v>0</v>
      </c>
      <c r="J140" s="58">
        <f t="shared" si="349"/>
        <v>0</v>
      </c>
      <c r="K140" s="58">
        <f t="shared" si="349"/>
        <v>0</v>
      </c>
      <c r="L140" s="58">
        <f t="shared" si="349"/>
        <v>0</v>
      </c>
      <c r="M140" s="58">
        <f t="shared" si="349"/>
        <v>0</v>
      </c>
      <c r="N140" s="58">
        <f t="shared" si="349"/>
        <v>0</v>
      </c>
      <c r="O140" s="58">
        <f t="shared" si="349"/>
        <v>0</v>
      </c>
      <c r="P140" s="58">
        <f t="shared" si="349"/>
        <v>0</v>
      </c>
      <c r="Q140" s="58">
        <f t="shared" si="349"/>
        <v>0</v>
      </c>
      <c r="R140" s="58">
        <f t="shared" si="349"/>
        <v>0</v>
      </c>
      <c r="S140" s="58">
        <f t="shared" si="349"/>
        <v>0</v>
      </c>
      <c r="T140" s="58">
        <f t="shared" si="349"/>
        <v>0</v>
      </c>
      <c r="U140" s="58">
        <f t="shared" si="349"/>
        <v>0</v>
      </c>
      <c r="V140" s="58">
        <f t="shared" si="349"/>
        <v>0</v>
      </c>
      <c r="W140" s="58">
        <f t="shared" si="349"/>
        <v>0</v>
      </c>
      <c r="X140" s="58">
        <f t="shared" si="349"/>
        <v>0</v>
      </c>
      <c r="Y140" s="58">
        <f t="shared" si="349"/>
        <v>0</v>
      </c>
      <c r="Z140" s="58">
        <f t="shared" si="349"/>
        <v>0</v>
      </c>
      <c r="AA140" s="58">
        <f t="shared" si="349"/>
        <v>0</v>
      </c>
      <c r="AB140" s="58">
        <f t="shared" si="349"/>
        <v>0</v>
      </c>
      <c r="AC140" s="58">
        <f t="shared" si="349"/>
        <v>0</v>
      </c>
      <c r="AD140" s="58">
        <f t="shared" si="349"/>
        <v>0</v>
      </c>
      <c r="AE140" s="58">
        <f t="shared" si="349"/>
        <v>0</v>
      </c>
      <c r="AF140" s="58">
        <f t="shared" si="349"/>
        <v>0</v>
      </c>
      <c r="AG140" s="58">
        <f t="shared" si="349"/>
        <v>0</v>
      </c>
      <c r="AH140" s="58">
        <f t="shared" ref="AH140:BM140" si="350">AH37*AH$107</f>
        <v>0</v>
      </c>
      <c r="AI140" s="58">
        <f t="shared" si="350"/>
        <v>0</v>
      </c>
      <c r="AJ140" s="58">
        <f t="shared" si="350"/>
        <v>0</v>
      </c>
      <c r="AK140" s="58">
        <f t="shared" si="350"/>
        <v>0</v>
      </c>
      <c r="AL140" s="58">
        <f t="shared" si="350"/>
        <v>0</v>
      </c>
      <c r="AM140" s="58">
        <f t="shared" si="350"/>
        <v>0</v>
      </c>
      <c r="AN140" s="58">
        <f t="shared" si="350"/>
        <v>0</v>
      </c>
      <c r="AO140" s="58">
        <f t="shared" si="350"/>
        <v>0</v>
      </c>
      <c r="AP140" s="58">
        <f t="shared" si="350"/>
        <v>0</v>
      </c>
      <c r="AQ140" s="58">
        <f t="shared" si="350"/>
        <v>0</v>
      </c>
      <c r="AR140" s="58">
        <f t="shared" si="350"/>
        <v>0</v>
      </c>
      <c r="AS140" s="58">
        <f t="shared" si="350"/>
        <v>0</v>
      </c>
      <c r="AT140" s="58">
        <f t="shared" si="350"/>
        <v>0</v>
      </c>
      <c r="AU140" s="58">
        <f t="shared" si="350"/>
        <v>0</v>
      </c>
      <c r="AV140" s="58">
        <f t="shared" si="350"/>
        <v>0</v>
      </c>
      <c r="AW140" s="58">
        <f t="shared" si="350"/>
        <v>0</v>
      </c>
      <c r="AX140" s="58">
        <f t="shared" si="350"/>
        <v>0</v>
      </c>
      <c r="AY140" s="58">
        <f t="shared" si="350"/>
        <v>0</v>
      </c>
      <c r="AZ140" s="58">
        <f t="shared" si="350"/>
        <v>0</v>
      </c>
      <c r="BA140" s="58">
        <f t="shared" si="350"/>
        <v>0</v>
      </c>
      <c r="BB140" s="58">
        <f t="shared" si="350"/>
        <v>0</v>
      </c>
      <c r="BC140" s="58">
        <f t="shared" si="350"/>
        <v>0</v>
      </c>
      <c r="BD140" s="58">
        <f t="shared" si="350"/>
        <v>0</v>
      </c>
      <c r="BE140" s="58">
        <f t="shared" si="350"/>
        <v>0</v>
      </c>
      <c r="BF140" s="58">
        <f t="shared" si="350"/>
        <v>0</v>
      </c>
      <c r="BG140" s="58">
        <f t="shared" si="350"/>
        <v>0</v>
      </c>
      <c r="BH140" s="58">
        <f t="shared" si="350"/>
        <v>0</v>
      </c>
      <c r="BI140" s="58">
        <f t="shared" si="350"/>
        <v>0</v>
      </c>
      <c r="BJ140" s="58">
        <f t="shared" si="350"/>
        <v>0</v>
      </c>
      <c r="BK140" s="58">
        <f t="shared" si="350"/>
        <v>0</v>
      </c>
      <c r="BL140" s="58">
        <f t="shared" si="350"/>
        <v>0</v>
      </c>
      <c r="BM140" s="58">
        <f t="shared" si="350"/>
        <v>0</v>
      </c>
      <c r="BN140" s="58">
        <f t="shared" ref="BN140:CW140" si="351">BN37*BN$107</f>
        <v>0</v>
      </c>
      <c r="BO140" s="58">
        <f t="shared" si="351"/>
        <v>0</v>
      </c>
      <c r="BP140" s="58">
        <f t="shared" si="351"/>
        <v>0</v>
      </c>
      <c r="BQ140" s="58">
        <f t="shared" si="351"/>
        <v>0</v>
      </c>
      <c r="BR140" s="58">
        <f t="shared" si="351"/>
        <v>0</v>
      </c>
      <c r="BS140" s="58">
        <f t="shared" si="351"/>
        <v>0</v>
      </c>
      <c r="BT140" s="58">
        <f t="shared" si="351"/>
        <v>0</v>
      </c>
      <c r="BU140" s="58">
        <f t="shared" si="351"/>
        <v>0</v>
      </c>
      <c r="BV140" s="58">
        <f t="shared" si="351"/>
        <v>0</v>
      </c>
      <c r="BW140" s="58">
        <f t="shared" si="351"/>
        <v>0</v>
      </c>
      <c r="BX140" s="58">
        <f t="shared" si="351"/>
        <v>0</v>
      </c>
      <c r="BY140" s="58">
        <f t="shared" si="351"/>
        <v>0</v>
      </c>
      <c r="BZ140" s="58">
        <f t="shared" si="351"/>
        <v>0</v>
      </c>
      <c r="CA140" s="58">
        <f t="shared" si="351"/>
        <v>0</v>
      </c>
      <c r="CB140" s="58">
        <f t="shared" si="351"/>
        <v>0</v>
      </c>
      <c r="CC140" s="58">
        <f t="shared" si="351"/>
        <v>0</v>
      </c>
      <c r="CD140" s="58">
        <f t="shared" si="351"/>
        <v>0</v>
      </c>
      <c r="CE140" s="58">
        <f t="shared" si="351"/>
        <v>0</v>
      </c>
      <c r="CF140" s="58">
        <f t="shared" si="351"/>
        <v>0</v>
      </c>
      <c r="CG140" s="58">
        <f t="shared" si="351"/>
        <v>0</v>
      </c>
      <c r="CH140" s="58">
        <f t="shared" si="351"/>
        <v>0</v>
      </c>
      <c r="CI140" s="58">
        <f t="shared" si="351"/>
        <v>0</v>
      </c>
      <c r="CJ140" s="58">
        <f t="shared" si="351"/>
        <v>0</v>
      </c>
      <c r="CK140" s="58">
        <f t="shared" si="351"/>
        <v>0</v>
      </c>
      <c r="CL140" s="58">
        <f t="shared" si="351"/>
        <v>0</v>
      </c>
      <c r="CM140" s="58">
        <f t="shared" si="351"/>
        <v>0</v>
      </c>
      <c r="CN140" s="58">
        <f t="shared" si="351"/>
        <v>0</v>
      </c>
      <c r="CO140" s="58">
        <f t="shared" si="351"/>
        <v>0</v>
      </c>
      <c r="CP140" s="58">
        <f t="shared" si="351"/>
        <v>0</v>
      </c>
      <c r="CQ140" s="58">
        <f t="shared" si="351"/>
        <v>0</v>
      </c>
      <c r="CR140" s="58">
        <f t="shared" si="351"/>
        <v>0</v>
      </c>
      <c r="CS140" s="58">
        <f t="shared" si="351"/>
        <v>0</v>
      </c>
      <c r="CT140" s="58">
        <f t="shared" si="351"/>
        <v>0</v>
      </c>
      <c r="CU140" s="58">
        <f t="shared" si="351"/>
        <v>0</v>
      </c>
      <c r="CV140" s="58">
        <f t="shared" si="351"/>
        <v>0</v>
      </c>
      <c r="CW140" s="58">
        <f t="shared" si="351"/>
        <v>0</v>
      </c>
      <c r="CX140" s="59"/>
      <c r="CY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c r="EO140" s="59"/>
      <c r="EP140" s="59"/>
      <c r="EQ140" s="59"/>
      <c r="ER140" s="59"/>
      <c r="ES140" s="59"/>
      <c r="ET140" s="59"/>
      <c r="EU140" s="59"/>
      <c r="EV140" s="59"/>
      <c r="EW140" s="59"/>
      <c r="EX140" s="59"/>
      <c r="EY140" s="59"/>
      <c r="EZ140" s="59"/>
      <c r="FA140" s="59"/>
      <c r="FB140" s="59"/>
      <c r="FC140" s="59"/>
      <c r="FD140" s="59"/>
      <c r="FE140" s="59"/>
      <c r="FF140" s="59"/>
      <c r="FG140" s="59"/>
      <c r="FH140" s="59"/>
      <c r="FI140" s="59"/>
      <c r="FJ140" s="59"/>
      <c r="FK140" s="59"/>
      <c r="FL140" s="59"/>
      <c r="FM140" s="59"/>
      <c r="FN140" s="59"/>
      <c r="FO140" s="59"/>
      <c r="FP140" s="59"/>
      <c r="FQ140" s="59"/>
      <c r="FR140" s="59"/>
      <c r="FS140" s="59"/>
      <c r="FT140" s="59"/>
      <c r="FU140" s="59"/>
      <c r="FV140" s="59"/>
      <c r="FW140" s="59"/>
      <c r="FX140" s="59"/>
      <c r="FY140" s="59"/>
      <c r="FZ140" s="59"/>
      <c r="GA140" s="59"/>
      <c r="GB140" s="59"/>
      <c r="GC140" s="59"/>
      <c r="GD140" s="59"/>
      <c r="GE140" s="59"/>
      <c r="GF140" s="59"/>
      <c r="GG140" s="59"/>
      <c r="GH140" s="59"/>
      <c r="GI140" s="59"/>
      <c r="GJ140" s="59"/>
      <c r="GK140" s="59"/>
      <c r="GL140" s="59"/>
      <c r="GM140" s="59"/>
      <c r="GN140" s="59"/>
      <c r="GO140" s="59"/>
      <c r="GP140" s="59"/>
      <c r="GQ140" s="59"/>
      <c r="GR140" s="59"/>
      <c r="GS140" s="59"/>
      <c r="GT140" s="59"/>
      <c r="GU140" s="59"/>
      <c r="GV140" s="59"/>
      <c r="GW140" s="59"/>
    </row>
    <row r="141" spans="1:205" x14ac:dyDescent="0.2">
      <c r="A141" s="59"/>
      <c r="B141" s="58">
        <f t="shared" ref="B141:AG141" si="352">B38*B$107</f>
        <v>0</v>
      </c>
      <c r="C141" s="58">
        <f t="shared" si="352"/>
        <v>0</v>
      </c>
      <c r="D141" s="58">
        <f t="shared" si="352"/>
        <v>0</v>
      </c>
      <c r="E141" s="58">
        <f t="shared" si="352"/>
        <v>0</v>
      </c>
      <c r="F141" s="58">
        <f t="shared" si="352"/>
        <v>0</v>
      </c>
      <c r="G141" s="58">
        <f t="shared" si="352"/>
        <v>0</v>
      </c>
      <c r="H141" s="58">
        <f t="shared" si="352"/>
        <v>0</v>
      </c>
      <c r="I141" s="58">
        <f t="shared" si="352"/>
        <v>0</v>
      </c>
      <c r="J141" s="58">
        <f t="shared" si="352"/>
        <v>0</v>
      </c>
      <c r="K141" s="58">
        <f t="shared" si="352"/>
        <v>0</v>
      </c>
      <c r="L141" s="58">
        <f t="shared" si="352"/>
        <v>0</v>
      </c>
      <c r="M141" s="58">
        <f t="shared" si="352"/>
        <v>0</v>
      </c>
      <c r="N141" s="58">
        <f t="shared" si="352"/>
        <v>0</v>
      </c>
      <c r="O141" s="58">
        <f t="shared" si="352"/>
        <v>0</v>
      </c>
      <c r="P141" s="58">
        <f t="shared" si="352"/>
        <v>0</v>
      </c>
      <c r="Q141" s="58">
        <f t="shared" si="352"/>
        <v>0</v>
      </c>
      <c r="R141" s="58">
        <f t="shared" si="352"/>
        <v>0</v>
      </c>
      <c r="S141" s="58">
        <f t="shared" si="352"/>
        <v>0</v>
      </c>
      <c r="T141" s="58">
        <f t="shared" si="352"/>
        <v>0</v>
      </c>
      <c r="U141" s="58">
        <f t="shared" si="352"/>
        <v>0</v>
      </c>
      <c r="V141" s="58">
        <f t="shared" si="352"/>
        <v>0</v>
      </c>
      <c r="W141" s="58">
        <f t="shared" si="352"/>
        <v>0</v>
      </c>
      <c r="X141" s="58">
        <f t="shared" si="352"/>
        <v>0</v>
      </c>
      <c r="Y141" s="58">
        <f t="shared" si="352"/>
        <v>0</v>
      </c>
      <c r="Z141" s="58">
        <f t="shared" si="352"/>
        <v>0</v>
      </c>
      <c r="AA141" s="58">
        <f t="shared" si="352"/>
        <v>0</v>
      </c>
      <c r="AB141" s="58">
        <f t="shared" si="352"/>
        <v>0</v>
      </c>
      <c r="AC141" s="58">
        <f t="shared" si="352"/>
        <v>0</v>
      </c>
      <c r="AD141" s="58">
        <f t="shared" si="352"/>
        <v>0</v>
      </c>
      <c r="AE141" s="58">
        <f t="shared" si="352"/>
        <v>0</v>
      </c>
      <c r="AF141" s="58">
        <f t="shared" si="352"/>
        <v>0</v>
      </c>
      <c r="AG141" s="58">
        <f t="shared" si="352"/>
        <v>0</v>
      </c>
      <c r="AH141" s="58">
        <f t="shared" ref="AH141:BM141" si="353">AH38*AH$107</f>
        <v>0</v>
      </c>
      <c r="AI141" s="58">
        <f t="shared" si="353"/>
        <v>0</v>
      </c>
      <c r="AJ141" s="58">
        <f t="shared" si="353"/>
        <v>0</v>
      </c>
      <c r="AK141" s="58">
        <f t="shared" si="353"/>
        <v>0</v>
      </c>
      <c r="AL141" s="58">
        <f t="shared" si="353"/>
        <v>0</v>
      </c>
      <c r="AM141" s="58">
        <f t="shared" si="353"/>
        <v>0</v>
      </c>
      <c r="AN141" s="58">
        <f t="shared" si="353"/>
        <v>0</v>
      </c>
      <c r="AO141" s="58">
        <f t="shared" si="353"/>
        <v>0</v>
      </c>
      <c r="AP141" s="58">
        <f t="shared" si="353"/>
        <v>0</v>
      </c>
      <c r="AQ141" s="58">
        <f t="shared" si="353"/>
        <v>0</v>
      </c>
      <c r="AR141" s="58">
        <f t="shared" si="353"/>
        <v>0</v>
      </c>
      <c r="AS141" s="58">
        <f t="shared" si="353"/>
        <v>0</v>
      </c>
      <c r="AT141" s="58">
        <f t="shared" si="353"/>
        <v>0</v>
      </c>
      <c r="AU141" s="58">
        <f t="shared" si="353"/>
        <v>0</v>
      </c>
      <c r="AV141" s="58">
        <f t="shared" si="353"/>
        <v>0</v>
      </c>
      <c r="AW141" s="58">
        <f t="shared" si="353"/>
        <v>0</v>
      </c>
      <c r="AX141" s="58">
        <f t="shared" si="353"/>
        <v>0</v>
      </c>
      <c r="AY141" s="58">
        <f t="shared" si="353"/>
        <v>0</v>
      </c>
      <c r="AZ141" s="58">
        <f t="shared" si="353"/>
        <v>0</v>
      </c>
      <c r="BA141" s="58">
        <f t="shared" si="353"/>
        <v>0</v>
      </c>
      <c r="BB141" s="58">
        <f t="shared" si="353"/>
        <v>0</v>
      </c>
      <c r="BC141" s="58">
        <f t="shared" si="353"/>
        <v>0</v>
      </c>
      <c r="BD141" s="58">
        <f t="shared" si="353"/>
        <v>0</v>
      </c>
      <c r="BE141" s="58">
        <f t="shared" si="353"/>
        <v>0</v>
      </c>
      <c r="BF141" s="58">
        <f t="shared" si="353"/>
        <v>0</v>
      </c>
      <c r="BG141" s="58">
        <f t="shared" si="353"/>
        <v>0</v>
      </c>
      <c r="BH141" s="58">
        <f t="shared" si="353"/>
        <v>0</v>
      </c>
      <c r="BI141" s="58">
        <f t="shared" si="353"/>
        <v>0</v>
      </c>
      <c r="BJ141" s="58">
        <f t="shared" si="353"/>
        <v>0</v>
      </c>
      <c r="BK141" s="58">
        <f t="shared" si="353"/>
        <v>0</v>
      </c>
      <c r="BL141" s="58">
        <f t="shared" si="353"/>
        <v>0</v>
      </c>
      <c r="BM141" s="58">
        <f t="shared" si="353"/>
        <v>0</v>
      </c>
      <c r="BN141" s="58">
        <f t="shared" ref="BN141:CW141" si="354">BN38*BN$107</f>
        <v>0</v>
      </c>
      <c r="BO141" s="58">
        <f t="shared" si="354"/>
        <v>0</v>
      </c>
      <c r="BP141" s="58">
        <f t="shared" si="354"/>
        <v>0</v>
      </c>
      <c r="BQ141" s="58">
        <f t="shared" si="354"/>
        <v>0</v>
      </c>
      <c r="BR141" s="58">
        <f t="shared" si="354"/>
        <v>0</v>
      </c>
      <c r="BS141" s="58">
        <f t="shared" si="354"/>
        <v>0</v>
      </c>
      <c r="BT141" s="58">
        <f t="shared" si="354"/>
        <v>0</v>
      </c>
      <c r="BU141" s="58">
        <f t="shared" si="354"/>
        <v>0</v>
      </c>
      <c r="BV141" s="58">
        <f t="shared" si="354"/>
        <v>0</v>
      </c>
      <c r="BW141" s="58">
        <f t="shared" si="354"/>
        <v>0</v>
      </c>
      <c r="BX141" s="58">
        <f t="shared" si="354"/>
        <v>0</v>
      </c>
      <c r="BY141" s="58">
        <f t="shared" si="354"/>
        <v>0</v>
      </c>
      <c r="BZ141" s="58">
        <f t="shared" si="354"/>
        <v>0</v>
      </c>
      <c r="CA141" s="58">
        <f t="shared" si="354"/>
        <v>0</v>
      </c>
      <c r="CB141" s="58">
        <f t="shared" si="354"/>
        <v>0</v>
      </c>
      <c r="CC141" s="58">
        <f t="shared" si="354"/>
        <v>0</v>
      </c>
      <c r="CD141" s="58">
        <f t="shared" si="354"/>
        <v>0</v>
      </c>
      <c r="CE141" s="58">
        <f t="shared" si="354"/>
        <v>0</v>
      </c>
      <c r="CF141" s="58">
        <f t="shared" si="354"/>
        <v>0</v>
      </c>
      <c r="CG141" s="58">
        <f t="shared" si="354"/>
        <v>0</v>
      </c>
      <c r="CH141" s="58">
        <f t="shared" si="354"/>
        <v>0</v>
      </c>
      <c r="CI141" s="58">
        <f t="shared" si="354"/>
        <v>0</v>
      </c>
      <c r="CJ141" s="58">
        <f t="shared" si="354"/>
        <v>0</v>
      </c>
      <c r="CK141" s="58">
        <f t="shared" si="354"/>
        <v>0</v>
      </c>
      <c r="CL141" s="58">
        <f t="shared" si="354"/>
        <v>0</v>
      </c>
      <c r="CM141" s="58">
        <f t="shared" si="354"/>
        <v>0</v>
      </c>
      <c r="CN141" s="58">
        <f t="shared" si="354"/>
        <v>0</v>
      </c>
      <c r="CO141" s="58">
        <f t="shared" si="354"/>
        <v>0</v>
      </c>
      <c r="CP141" s="58">
        <f t="shared" si="354"/>
        <v>0</v>
      </c>
      <c r="CQ141" s="58">
        <f t="shared" si="354"/>
        <v>0</v>
      </c>
      <c r="CR141" s="58">
        <f t="shared" si="354"/>
        <v>0</v>
      </c>
      <c r="CS141" s="58">
        <f t="shared" si="354"/>
        <v>0</v>
      </c>
      <c r="CT141" s="58">
        <f t="shared" si="354"/>
        <v>0</v>
      </c>
      <c r="CU141" s="58">
        <f t="shared" si="354"/>
        <v>0</v>
      </c>
      <c r="CV141" s="58">
        <f t="shared" si="354"/>
        <v>0</v>
      </c>
      <c r="CW141" s="58">
        <f t="shared" si="354"/>
        <v>0</v>
      </c>
      <c r="CX141" s="59"/>
      <c r="CY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c r="EO141" s="59"/>
      <c r="EP141" s="59"/>
      <c r="EQ141" s="59"/>
      <c r="ER141" s="59"/>
      <c r="ES141" s="59"/>
      <c r="ET141" s="59"/>
      <c r="EU141" s="59"/>
      <c r="EV141" s="59"/>
      <c r="EW141" s="59"/>
      <c r="EX141" s="59"/>
      <c r="EY141" s="59"/>
      <c r="EZ141" s="59"/>
      <c r="FA141" s="59"/>
      <c r="FB141" s="59"/>
      <c r="FC141" s="59"/>
      <c r="FD141" s="59"/>
      <c r="FE141" s="59"/>
      <c r="FF141" s="59"/>
      <c r="FG141" s="59"/>
      <c r="FH141" s="59"/>
      <c r="FI141" s="59"/>
      <c r="FJ141" s="59"/>
      <c r="FK141" s="59"/>
      <c r="FL141" s="59"/>
      <c r="FM141" s="59"/>
      <c r="FN141" s="59"/>
      <c r="FO141" s="59"/>
      <c r="FP141" s="59"/>
      <c r="FQ141" s="59"/>
      <c r="FR141" s="59"/>
      <c r="FS141" s="59"/>
      <c r="FT141" s="59"/>
      <c r="FU141" s="59"/>
      <c r="FV141" s="59"/>
      <c r="FW141" s="59"/>
      <c r="FX141" s="59"/>
      <c r="FY141" s="59"/>
      <c r="FZ141" s="59"/>
      <c r="GA141" s="59"/>
      <c r="GB141" s="59"/>
      <c r="GC141" s="59"/>
      <c r="GD141" s="59"/>
      <c r="GE141" s="59"/>
      <c r="GF141" s="59"/>
      <c r="GG141" s="59"/>
      <c r="GH141" s="59"/>
      <c r="GI141" s="59"/>
      <c r="GJ141" s="59"/>
      <c r="GK141" s="59"/>
      <c r="GL141" s="59"/>
      <c r="GM141" s="59"/>
      <c r="GN141" s="59"/>
      <c r="GO141" s="59"/>
      <c r="GP141" s="59"/>
      <c r="GQ141" s="59"/>
      <c r="GR141" s="59"/>
      <c r="GS141" s="59"/>
      <c r="GT141" s="59"/>
      <c r="GU141" s="59"/>
      <c r="GV141" s="59"/>
      <c r="GW141" s="59"/>
    </row>
    <row r="142" spans="1:205" x14ac:dyDescent="0.2">
      <c r="A142" s="59"/>
      <c r="B142" s="58">
        <f t="shared" ref="B142:AG142" si="355">B39*B$107</f>
        <v>0</v>
      </c>
      <c r="C142" s="58">
        <f t="shared" si="355"/>
        <v>0</v>
      </c>
      <c r="D142" s="58">
        <f t="shared" si="355"/>
        <v>0</v>
      </c>
      <c r="E142" s="58">
        <f t="shared" si="355"/>
        <v>0</v>
      </c>
      <c r="F142" s="58">
        <f t="shared" si="355"/>
        <v>0</v>
      </c>
      <c r="G142" s="58">
        <f t="shared" si="355"/>
        <v>0</v>
      </c>
      <c r="H142" s="58">
        <f t="shared" si="355"/>
        <v>0</v>
      </c>
      <c r="I142" s="58">
        <f t="shared" si="355"/>
        <v>0</v>
      </c>
      <c r="J142" s="58">
        <f t="shared" si="355"/>
        <v>0</v>
      </c>
      <c r="K142" s="58">
        <f t="shared" si="355"/>
        <v>0</v>
      </c>
      <c r="L142" s="58">
        <f t="shared" si="355"/>
        <v>0</v>
      </c>
      <c r="M142" s="58">
        <f t="shared" si="355"/>
        <v>0</v>
      </c>
      <c r="N142" s="58">
        <f t="shared" si="355"/>
        <v>0</v>
      </c>
      <c r="O142" s="58">
        <f t="shared" si="355"/>
        <v>0</v>
      </c>
      <c r="P142" s="58">
        <f t="shared" si="355"/>
        <v>0</v>
      </c>
      <c r="Q142" s="58">
        <f t="shared" si="355"/>
        <v>0</v>
      </c>
      <c r="R142" s="58">
        <f t="shared" si="355"/>
        <v>0</v>
      </c>
      <c r="S142" s="58">
        <f t="shared" si="355"/>
        <v>0</v>
      </c>
      <c r="T142" s="58">
        <f t="shared" si="355"/>
        <v>0</v>
      </c>
      <c r="U142" s="58">
        <f t="shared" si="355"/>
        <v>0</v>
      </c>
      <c r="V142" s="58">
        <f t="shared" si="355"/>
        <v>0</v>
      </c>
      <c r="W142" s="58">
        <f t="shared" si="355"/>
        <v>0</v>
      </c>
      <c r="X142" s="58">
        <f t="shared" si="355"/>
        <v>0</v>
      </c>
      <c r="Y142" s="58">
        <f t="shared" si="355"/>
        <v>0</v>
      </c>
      <c r="Z142" s="58">
        <f t="shared" si="355"/>
        <v>0</v>
      </c>
      <c r="AA142" s="58">
        <f t="shared" si="355"/>
        <v>0</v>
      </c>
      <c r="AB142" s="58">
        <f t="shared" si="355"/>
        <v>0</v>
      </c>
      <c r="AC142" s="58">
        <f t="shared" si="355"/>
        <v>0</v>
      </c>
      <c r="AD142" s="58">
        <f t="shared" si="355"/>
        <v>0</v>
      </c>
      <c r="AE142" s="58">
        <f t="shared" si="355"/>
        <v>0</v>
      </c>
      <c r="AF142" s="58">
        <f t="shared" si="355"/>
        <v>0</v>
      </c>
      <c r="AG142" s="58">
        <f t="shared" si="355"/>
        <v>0</v>
      </c>
      <c r="AH142" s="58">
        <f t="shared" ref="AH142:BM142" si="356">AH39*AH$107</f>
        <v>0</v>
      </c>
      <c r="AI142" s="58">
        <f t="shared" si="356"/>
        <v>0</v>
      </c>
      <c r="AJ142" s="58">
        <f t="shared" si="356"/>
        <v>0</v>
      </c>
      <c r="AK142" s="58">
        <f t="shared" si="356"/>
        <v>0</v>
      </c>
      <c r="AL142" s="58">
        <f t="shared" si="356"/>
        <v>0</v>
      </c>
      <c r="AM142" s="58">
        <f t="shared" si="356"/>
        <v>0</v>
      </c>
      <c r="AN142" s="58">
        <f t="shared" si="356"/>
        <v>0</v>
      </c>
      <c r="AO142" s="58">
        <f t="shared" si="356"/>
        <v>0</v>
      </c>
      <c r="AP142" s="58">
        <f t="shared" si="356"/>
        <v>0</v>
      </c>
      <c r="AQ142" s="58">
        <f t="shared" si="356"/>
        <v>0</v>
      </c>
      <c r="AR142" s="58">
        <f t="shared" si="356"/>
        <v>0</v>
      </c>
      <c r="AS142" s="58">
        <f t="shared" si="356"/>
        <v>0</v>
      </c>
      <c r="AT142" s="58">
        <f t="shared" si="356"/>
        <v>0</v>
      </c>
      <c r="AU142" s="58">
        <f t="shared" si="356"/>
        <v>0</v>
      </c>
      <c r="AV142" s="58">
        <f t="shared" si="356"/>
        <v>0</v>
      </c>
      <c r="AW142" s="58">
        <f t="shared" si="356"/>
        <v>0</v>
      </c>
      <c r="AX142" s="58">
        <f t="shared" si="356"/>
        <v>0</v>
      </c>
      <c r="AY142" s="58">
        <f t="shared" si="356"/>
        <v>0</v>
      </c>
      <c r="AZ142" s="58">
        <f t="shared" si="356"/>
        <v>0</v>
      </c>
      <c r="BA142" s="58">
        <f t="shared" si="356"/>
        <v>0</v>
      </c>
      <c r="BB142" s="58">
        <f t="shared" si="356"/>
        <v>0</v>
      </c>
      <c r="BC142" s="58">
        <f t="shared" si="356"/>
        <v>0</v>
      </c>
      <c r="BD142" s="58">
        <f t="shared" si="356"/>
        <v>0</v>
      </c>
      <c r="BE142" s="58">
        <f t="shared" si="356"/>
        <v>0</v>
      </c>
      <c r="BF142" s="58">
        <f t="shared" si="356"/>
        <v>0</v>
      </c>
      <c r="BG142" s="58">
        <f t="shared" si="356"/>
        <v>0</v>
      </c>
      <c r="BH142" s="58">
        <f t="shared" si="356"/>
        <v>0</v>
      </c>
      <c r="BI142" s="58">
        <f t="shared" si="356"/>
        <v>0</v>
      </c>
      <c r="BJ142" s="58">
        <f t="shared" si="356"/>
        <v>0</v>
      </c>
      <c r="BK142" s="58">
        <f t="shared" si="356"/>
        <v>0</v>
      </c>
      <c r="BL142" s="58">
        <f t="shared" si="356"/>
        <v>0</v>
      </c>
      <c r="BM142" s="58">
        <f t="shared" si="356"/>
        <v>0</v>
      </c>
      <c r="BN142" s="58">
        <f t="shared" ref="BN142:CW142" si="357">BN39*BN$107</f>
        <v>0</v>
      </c>
      <c r="BO142" s="58">
        <f t="shared" si="357"/>
        <v>0</v>
      </c>
      <c r="BP142" s="58">
        <f t="shared" si="357"/>
        <v>0</v>
      </c>
      <c r="BQ142" s="58">
        <f t="shared" si="357"/>
        <v>0</v>
      </c>
      <c r="BR142" s="58">
        <f t="shared" si="357"/>
        <v>0</v>
      </c>
      <c r="BS142" s="58">
        <f t="shared" si="357"/>
        <v>0</v>
      </c>
      <c r="BT142" s="58">
        <f t="shared" si="357"/>
        <v>0</v>
      </c>
      <c r="BU142" s="58">
        <f t="shared" si="357"/>
        <v>0</v>
      </c>
      <c r="BV142" s="58">
        <f t="shared" si="357"/>
        <v>0</v>
      </c>
      <c r="BW142" s="58">
        <f t="shared" si="357"/>
        <v>0</v>
      </c>
      <c r="BX142" s="58">
        <f t="shared" si="357"/>
        <v>0</v>
      </c>
      <c r="BY142" s="58">
        <f t="shared" si="357"/>
        <v>0</v>
      </c>
      <c r="BZ142" s="58">
        <f t="shared" si="357"/>
        <v>0</v>
      </c>
      <c r="CA142" s="58">
        <f t="shared" si="357"/>
        <v>0</v>
      </c>
      <c r="CB142" s="58">
        <f t="shared" si="357"/>
        <v>0</v>
      </c>
      <c r="CC142" s="58">
        <f t="shared" si="357"/>
        <v>0</v>
      </c>
      <c r="CD142" s="58">
        <f t="shared" si="357"/>
        <v>0</v>
      </c>
      <c r="CE142" s="58">
        <f t="shared" si="357"/>
        <v>0</v>
      </c>
      <c r="CF142" s="58">
        <f t="shared" si="357"/>
        <v>0</v>
      </c>
      <c r="CG142" s="58">
        <f t="shared" si="357"/>
        <v>0</v>
      </c>
      <c r="CH142" s="58">
        <f t="shared" si="357"/>
        <v>0</v>
      </c>
      <c r="CI142" s="58">
        <f t="shared" si="357"/>
        <v>0</v>
      </c>
      <c r="CJ142" s="58">
        <f t="shared" si="357"/>
        <v>0</v>
      </c>
      <c r="CK142" s="58">
        <f t="shared" si="357"/>
        <v>0</v>
      </c>
      <c r="CL142" s="58">
        <f t="shared" si="357"/>
        <v>0</v>
      </c>
      <c r="CM142" s="58">
        <f t="shared" si="357"/>
        <v>0</v>
      </c>
      <c r="CN142" s="58">
        <f t="shared" si="357"/>
        <v>0</v>
      </c>
      <c r="CO142" s="58">
        <f t="shared" si="357"/>
        <v>0</v>
      </c>
      <c r="CP142" s="58">
        <f t="shared" si="357"/>
        <v>0</v>
      </c>
      <c r="CQ142" s="58">
        <f t="shared" si="357"/>
        <v>0</v>
      </c>
      <c r="CR142" s="58">
        <f t="shared" si="357"/>
        <v>0</v>
      </c>
      <c r="CS142" s="58">
        <f t="shared" si="357"/>
        <v>0</v>
      </c>
      <c r="CT142" s="58">
        <f t="shared" si="357"/>
        <v>0</v>
      </c>
      <c r="CU142" s="58">
        <f t="shared" si="357"/>
        <v>0</v>
      </c>
      <c r="CV142" s="58">
        <f t="shared" si="357"/>
        <v>0</v>
      </c>
      <c r="CW142" s="58">
        <f t="shared" si="357"/>
        <v>0</v>
      </c>
      <c r="CX142" s="59"/>
      <c r="CY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c r="EL142" s="59"/>
      <c r="EM142" s="59"/>
      <c r="EN142" s="59"/>
      <c r="EO142" s="59"/>
      <c r="EP142" s="59"/>
      <c r="EQ142" s="59"/>
      <c r="ER142" s="59"/>
      <c r="ES142" s="59"/>
      <c r="ET142" s="59"/>
      <c r="EU142" s="59"/>
      <c r="EV142" s="59"/>
      <c r="EW142" s="59"/>
      <c r="EX142" s="59"/>
      <c r="EY142" s="59"/>
      <c r="EZ142" s="59"/>
      <c r="FA142" s="59"/>
      <c r="FB142" s="59"/>
      <c r="FC142" s="59"/>
      <c r="FD142" s="59"/>
      <c r="FE142" s="59"/>
      <c r="FF142" s="59"/>
      <c r="FG142" s="59"/>
      <c r="FH142" s="59"/>
      <c r="FI142" s="59"/>
      <c r="FJ142" s="59"/>
      <c r="FK142" s="59"/>
      <c r="FL142" s="59"/>
      <c r="FM142" s="59"/>
      <c r="FN142" s="59"/>
      <c r="FO142" s="59"/>
      <c r="FP142" s="59"/>
      <c r="FQ142" s="59"/>
      <c r="FR142" s="59"/>
      <c r="FS142" s="59"/>
      <c r="FT142" s="59"/>
      <c r="FU142" s="59"/>
      <c r="FV142" s="59"/>
      <c r="FW142" s="59"/>
      <c r="FX142" s="59"/>
      <c r="FY142" s="59"/>
      <c r="FZ142" s="59"/>
      <c r="GA142" s="59"/>
      <c r="GB142" s="59"/>
      <c r="GC142" s="59"/>
      <c r="GD142" s="59"/>
      <c r="GE142" s="59"/>
      <c r="GF142" s="59"/>
      <c r="GG142" s="59"/>
      <c r="GH142" s="59"/>
      <c r="GI142" s="59"/>
      <c r="GJ142" s="59"/>
      <c r="GK142" s="59"/>
      <c r="GL142" s="59"/>
      <c r="GM142" s="59"/>
      <c r="GN142" s="59"/>
      <c r="GO142" s="59"/>
      <c r="GP142" s="59"/>
      <c r="GQ142" s="59"/>
      <c r="GR142" s="59"/>
      <c r="GS142" s="59"/>
      <c r="GT142" s="59"/>
      <c r="GU142" s="59"/>
      <c r="GV142" s="59"/>
      <c r="GW142" s="59"/>
    </row>
    <row r="143" spans="1:205" x14ac:dyDescent="0.2">
      <c r="A143" s="59"/>
      <c r="B143" s="58">
        <f t="shared" ref="B143:AG143" si="358">B40*B$107</f>
        <v>0</v>
      </c>
      <c r="C143" s="58">
        <f t="shared" si="358"/>
        <v>0</v>
      </c>
      <c r="D143" s="58">
        <f t="shared" si="358"/>
        <v>0</v>
      </c>
      <c r="E143" s="58">
        <f t="shared" si="358"/>
        <v>0</v>
      </c>
      <c r="F143" s="58">
        <f t="shared" si="358"/>
        <v>0</v>
      </c>
      <c r="G143" s="58">
        <f t="shared" si="358"/>
        <v>0</v>
      </c>
      <c r="H143" s="58">
        <f t="shared" si="358"/>
        <v>0</v>
      </c>
      <c r="I143" s="58">
        <f t="shared" si="358"/>
        <v>0</v>
      </c>
      <c r="J143" s="58">
        <f t="shared" si="358"/>
        <v>0</v>
      </c>
      <c r="K143" s="58">
        <f t="shared" si="358"/>
        <v>0</v>
      </c>
      <c r="L143" s="58">
        <f t="shared" si="358"/>
        <v>0</v>
      </c>
      <c r="M143" s="58">
        <f t="shared" si="358"/>
        <v>0</v>
      </c>
      <c r="N143" s="58">
        <f t="shared" si="358"/>
        <v>0</v>
      </c>
      <c r="O143" s="58">
        <f t="shared" si="358"/>
        <v>0</v>
      </c>
      <c r="P143" s="58">
        <f t="shared" si="358"/>
        <v>0</v>
      </c>
      <c r="Q143" s="58">
        <f t="shared" si="358"/>
        <v>0</v>
      </c>
      <c r="R143" s="58">
        <f t="shared" si="358"/>
        <v>0</v>
      </c>
      <c r="S143" s="58">
        <f t="shared" si="358"/>
        <v>0</v>
      </c>
      <c r="T143" s="58">
        <f t="shared" si="358"/>
        <v>0</v>
      </c>
      <c r="U143" s="58">
        <f t="shared" si="358"/>
        <v>0</v>
      </c>
      <c r="V143" s="58">
        <f t="shared" si="358"/>
        <v>0</v>
      </c>
      <c r="W143" s="58">
        <f t="shared" si="358"/>
        <v>0</v>
      </c>
      <c r="X143" s="58">
        <f t="shared" si="358"/>
        <v>0</v>
      </c>
      <c r="Y143" s="58">
        <f t="shared" si="358"/>
        <v>0</v>
      </c>
      <c r="Z143" s="58">
        <f t="shared" si="358"/>
        <v>0</v>
      </c>
      <c r="AA143" s="58">
        <f t="shared" si="358"/>
        <v>0</v>
      </c>
      <c r="AB143" s="58">
        <f t="shared" si="358"/>
        <v>0</v>
      </c>
      <c r="AC143" s="58">
        <f t="shared" si="358"/>
        <v>0</v>
      </c>
      <c r="AD143" s="58">
        <f t="shared" si="358"/>
        <v>0</v>
      </c>
      <c r="AE143" s="58">
        <f t="shared" si="358"/>
        <v>0</v>
      </c>
      <c r="AF143" s="58">
        <f t="shared" si="358"/>
        <v>0</v>
      </c>
      <c r="AG143" s="58">
        <f t="shared" si="358"/>
        <v>0</v>
      </c>
      <c r="AH143" s="58">
        <f t="shared" ref="AH143:BM143" si="359">AH40*AH$107</f>
        <v>0</v>
      </c>
      <c r="AI143" s="58">
        <f t="shared" si="359"/>
        <v>0</v>
      </c>
      <c r="AJ143" s="58">
        <f t="shared" si="359"/>
        <v>0</v>
      </c>
      <c r="AK143" s="58">
        <f t="shared" si="359"/>
        <v>0</v>
      </c>
      <c r="AL143" s="58">
        <f t="shared" si="359"/>
        <v>0</v>
      </c>
      <c r="AM143" s="58">
        <f t="shared" si="359"/>
        <v>0</v>
      </c>
      <c r="AN143" s="58">
        <f t="shared" si="359"/>
        <v>0</v>
      </c>
      <c r="AO143" s="58">
        <f t="shared" si="359"/>
        <v>0</v>
      </c>
      <c r="AP143" s="58">
        <f t="shared" si="359"/>
        <v>0</v>
      </c>
      <c r="AQ143" s="58">
        <f t="shared" si="359"/>
        <v>0</v>
      </c>
      <c r="AR143" s="58">
        <f t="shared" si="359"/>
        <v>0</v>
      </c>
      <c r="AS143" s="58">
        <f t="shared" si="359"/>
        <v>0</v>
      </c>
      <c r="AT143" s="58">
        <f t="shared" si="359"/>
        <v>0</v>
      </c>
      <c r="AU143" s="58">
        <f t="shared" si="359"/>
        <v>0</v>
      </c>
      <c r="AV143" s="58">
        <f t="shared" si="359"/>
        <v>0</v>
      </c>
      <c r="AW143" s="58">
        <f t="shared" si="359"/>
        <v>0</v>
      </c>
      <c r="AX143" s="58">
        <f t="shared" si="359"/>
        <v>0</v>
      </c>
      <c r="AY143" s="58">
        <f t="shared" si="359"/>
        <v>0</v>
      </c>
      <c r="AZ143" s="58">
        <f t="shared" si="359"/>
        <v>0</v>
      </c>
      <c r="BA143" s="58">
        <f t="shared" si="359"/>
        <v>0</v>
      </c>
      <c r="BB143" s="58">
        <f t="shared" si="359"/>
        <v>0</v>
      </c>
      <c r="BC143" s="58">
        <f t="shared" si="359"/>
        <v>0</v>
      </c>
      <c r="BD143" s="58">
        <f t="shared" si="359"/>
        <v>0</v>
      </c>
      <c r="BE143" s="58">
        <f t="shared" si="359"/>
        <v>0</v>
      </c>
      <c r="BF143" s="58">
        <f t="shared" si="359"/>
        <v>0</v>
      </c>
      <c r="BG143" s="58">
        <f t="shared" si="359"/>
        <v>0</v>
      </c>
      <c r="BH143" s="58">
        <f t="shared" si="359"/>
        <v>0</v>
      </c>
      <c r="BI143" s="58">
        <f t="shared" si="359"/>
        <v>0</v>
      </c>
      <c r="BJ143" s="58">
        <f t="shared" si="359"/>
        <v>0</v>
      </c>
      <c r="BK143" s="58">
        <f t="shared" si="359"/>
        <v>0</v>
      </c>
      <c r="BL143" s="58">
        <f t="shared" si="359"/>
        <v>0</v>
      </c>
      <c r="BM143" s="58">
        <f t="shared" si="359"/>
        <v>0</v>
      </c>
      <c r="BN143" s="58">
        <f t="shared" ref="BN143:CW143" si="360">BN40*BN$107</f>
        <v>0</v>
      </c>
      <c r="BO143" s="58">
        <f t="shared" si="360"/>
        <v>0</v>
      </c>
      <c r="BP143" s="58">
        <f t="shared" si="360"/>
        <v>0</v>
      </c>
      <c r="BQ143" s="58">
        <f t="shared" si="360"/>
        <v>0</v>
      </c>
      <c r="BR143" s="58">
        <f t="shared" si="360"/>
        <v>0</v>
      </c>
      <c r="BS143" s="58">
        <f t="shared" si="360"/>
        <v>0</v>
      </c>
      <c r="BT143" s="58">
        <f t="shared" si="360"/>
        <v>0</v>
      </c>
      <c r="BU143" s="58">
        <f t="shared" si="360"/>
        <v>0</v>
      </c>
      <c r="BV143" s="58">
        <f t="shared" si="360"/>
        <v>0</v>
      </c>
      <c r="BW143" s="58">
        <f t="shared" si="360"/>
        <v>0</v>
      </c>
      <c r="BX143" s="58">
        <f t="shared" si="360"/>
        <v>0</v>
      </c>
      <c r="BY143" s="58">
        <f t="shared" si="360"/>
        <v>0</v>
      </c>
      <c r="BZ143" s="58">
        <f t="shared" si="360"/>
        <v>0</v>
      </c>
      <c r="CA143" s="58">
        <f t="shared" si="360"/>
        <v>0</v>
      </c>
      <c r="CB143" s="58">
        <f t="shared" si="360"/>
        <v>0</v>
      </c>
      <c r="CC143" s="58">
        <f t="shared" si="360"/>
        <v>0</v>
      </c>
      <c r="CD143" s="58">
        <f t="shared" si="360"/>
        <v>0</v>
      </c>
      <c r="CE143" s="58">
        <f t="shared" si="360"/>
        <v>0</v>
      </c>
      <c r="CF143" s="58">
        <f t="shared" si="360"/>
        <v>0</v>
      </c>
      <c r="CG143" s="58">
        <f t="shared" si="360"/>
        <v>0</v>
      </c>
      <c r="CH143" s="58">
        <f t="shared" si="360"/>
        <v>0</v>
      </c>
      <c r="CI143" s="58">
        <f t="shared" si="360"/>
        <v>0</v>
      </c>
      <c r="CJ143" s="58">
        <f t="shared" si="360"/>
        <v>0</v>
      </c>
      <c r="CK143" s="58">
        <f t="shared" si="360"/>
        <v>0</v>
      </c>
      <c r="CL143" s="58">
        <f t="shared" si="360"/>
        <v>0</v>
      </c>
      <c r="CM143" s="58">
        <f t="shared" si="360"/>
        <v>0</v>
      </c>
      <c r="CN143" s="58">
        <f t="shared" si="360"/>
        <v>0</v>
      </c>
      <c r="CO143" s="58">
        <f t="shared" si="360"/>
        <v>0</v>
      </c>
      <c r="CP143" s="58">
        <f t="shared" si="360"/>
        <v>0</v>
      </c>
      <c r="CQ143" s="58">
        <f t="shared" si="360"/>
        <v>0</v>
      </c>
      <c r="CR143" s="58">
        <f t="shared" si="360"/>
        <v>0</v>
      </c>
      <c r="CS143" s="58">
        <f t="shared" si="360"/>
        <v>0</v>
      </c>
      <c r="CT143" s="58">
        <f t="shared" si="360"/>
        <v>0</v>
      </c>
      <c r="CU143" s="58">
        <f t="shared" si="360"/>
        <v>0</v>
      </c>
      <c r="CV143" s="58">
        <f t="shared" si="360"/>
        <v>0</v>
      </c>
      <c r="CW143" s="58">
        <f t="shared" si="360"/>
        <v>0</v>
      </c>
      <c r="CX143" s="59"/>
      <c r="CY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c r="EQ143" s="59"/>
      <c r="ER143" s="59"/>
      <c r="ES143" s="59"/>
      <c r="ET143" s="59"/>
      <c r="EU143" s="59"/>
      <c r="EV143" s="59"/>
      <c r="EW143" s="59"/>
      <c r="EX143" s="59"/>
      <c r="EY143" s="59"/>
      <c r="EZ143" s="59"/>
      <c r="FA143" s="59"/>
      <c r="FB143" s="59"/>
      <c r="FC143" s="59"/>
      <c r="FD143" s="59"/>
      <c r="FE143" s="59"/>
      <c r="FF143" s="59"/>
      <c r="FG143" s="59"/>
      <c r="FH143" s="59"/>
      <c r="FI143" s="59"/>
      <c r="FJ143" s="59"/>
      <c r="FK143" s="59"/>
      <c r="FL143" s="59"/>
      <c r="FM143" s="59"/>
      <c r="FN143" s="59"/>
      <c r="FO143" s="59"/>
      <c r="FP143" s="59"/>
      <c r="FQ143" s="59"/>
      <c r="FR143" s="59"/>
      <c r="FS143" s="59"/>
      <c r="FT143" s="59"/>
      <c r="FU143" s="59"/>
      <c r="FV143" s="59"/>
      <c r="FW143" s="59"/>
      <c r="FX143" s="59"/>
      <c r="FY143" s="59"/>
      <c r="FZ143" s="59"/>
      <c r="GA143" s="59"/>
      <c r="GB143" s="59"/>
      <c r="GC143" s="59"/>
      <c r="GD143" s="59"/>
      <c r="GE143" s="59"/>
      <c r="GF143" s="59"/>
      <c r="GG143" s="59"/>
      <c r="GH143" s="59"/>
      <c r="GI143" s="59"/>
      <c r="GJ143" s="59"/>
      <c r="GK143" s="59"/>
      <c r="GL143" s="59"/>
      <c r="GM143" s="59"/>
      <c r="GN143" s="59"/>
      <c r="GO143" s="59"/>
      <c r="GP143" s="59"/>
      <c r="GQ143" s="59"/>
      <c r="GR143" s="59"/>
      <c r="GS143" s="59"/>
      <c r="GT143" s="59"/>
      <c r="GU143" s="59"/>
      <c r="GV143" s="59"/>
      <c r="GW143" s="59"/>
    </row>
    <row r="144" spans="1:205" x14ac:dyDescent="0.2">
      <c r="A144" s="59"/>
      <c r="B144" s="58">
        <f t="shared" ref="B144:AG144" si="361">B41*B$107</f>
        <v>0</v>
      </c>
      <c r="C144" s="58">
        <f t="shared" si="361"/>
        <v>0</v>
      </c>
      <c r="D144" s="58">
        <f t="shared" si="361"/>
        <v>0</v>
      </c>
      <c r="E144" s="58">
        <f t="shared" si="361"/>
        <v>0</v>
      </c>
      <c r="F144" s="58">
        <f t="shared" si="361"/>
        <v>0</v>
      </c>
      <c r="G144" s="58">
        <f t="shared" si="361"/>
        <v>0</v>
      </c>
      <c r="H144" s="58">
        <f t="shared" si="361"/>
        <v>0</v>
      </c>
      <c r="I144" s="58">
        <f t="shared" si="361"/>
        <v>0</v>
      </c>
      <c r="J144" s="58">
        <f t="shared" si="361"/>
        <v>0</v>
      </c>
      <c r="K144" s="58">
        <f t="shared" si="361"/>
        <v>0</v>
      </c>
      <c r="L144" s="58">
        <f t="shared" si="361"/>
        <v>0</v>
      </c>
      <c r="M144" s="58">
        <f t="shared" si="361"/>
        <v>0</v>
      </c>
      <c r="N144" s="58">
        <f t="shared" si="361"/>
        <v>0</v>
      </c>
      <c r="O144" s="58">
        <f t="shared" si="361"/>
        <v>0</v>
      </c>
      <c r="P144" s="58">
        <f t="shared" si="361"/>
        <v>0</v>
      </c>
      <c r="Q144" s="58">
        <f t="shared" si="361"/>
        <v>0</v>
      </c>
      <c r="R144" s="58">
        <f t="shared" si="361"/>
        <v>0</v>
      </c>
      <c r="S144" s="58">
        <f t="shared" si="361"/>
        <v>0</v>
      </c>
      <c r="T144" s="58">
        <f t="shared" si="361"/>
        <v>0</v>
      </c>
      <c r="U144" s="58">
        <f t="shared" si="361"/>
        <v>0</v>
      </c>
      <c r="V144" s="58">
        <f t="shared" si="361"/>
        <v>0</v>
      </c>
      <c r="W144" s="58">
        <f t="shared" si="361"/>
        <v>0</v>
      </c>
      <c r="X144" s="58">
        <f t="shared" si="361"/>
        <v>0</v>
      </c>
      <c r="Y144" s="58">
        <f t="shared" si="361"/>
        <v>0</v>
      </c>
      <c r="Z144" s="58">
        <f t="shared" si="361"/>
        <v>0</v>
      </c>
      <c r="AA144" s="58">
        <f t="shared" si="361"/>
        <v>0</v>
      </c>
      <c r="AB144" s="58">
        <f t="shared" si="361"/>
        <v>0</v>
      </c>
      <c r="AC144" s="58">
        <f t="shared" si="361"/>
        <v>0</v>
      </c>
      <c r="AD144" s="58">
        <f t="shared" si="361"/>
        <v>0</v>
      </c>
      <c r="AE144" s="58">
        <f t="shared" si="361"/>
        <v>0</v>
      </c>
      <c r="AF144" s="58">
        <f t="shared" si="361"/>
        <v>0</v>
      </c>
      <c r="AG144" s="58">
        <f t="shared" si="361"/>
        <v>0</v>
      </c>
      <c r="AH144" s="58">
        <f t="shared" ref="AH144:BM144" si="362">AH41*AH$107</f>
        <v>0</v>
      </c>
      <c r="AI144" s="58">
        <f t="shared" si="362"/>
        <v>0</v>
      </c>
      <c r="AJ144" s="58">
        <f t="shared" si="362"/>
        <v>0</v>
      </c>
      <c r="AK144" s="58">
        <f t="shared" si="362"/>
        <v>0</v>
      </c>
      <c r="AL144" s="58">
        <f t="shared" si="362"/>
        <v>0</v>
      </c>
      <c r="AM144" s="58">
        <f t="shared" si="362"/>
        <v>0</v>
      </c>
      <c r="AN144" s="58">
        <f t="shared" si="362"/>
        <v>0</v>
      </c>
      <c r="AO144" s="58">
        <f t="shared" si="362"/>
        <v>0</v>
      </c>
      <c r="AP144" s="58">
        <f t="shared" si="362"/>
        <v>0</v>
      </c>
      <c r="AQ144" s="58">
        <f t="shared" si="362"/>
        <v>0</v>
      </c>
      <c r="AR144" s="58">
        <f t="shared" si="362"/>
        <v>0</v>
      </c>
      <c r="AS144" s="58">
        <f t="shared" si="362"/>
        <v>0</v>
      </c>
      <c r="AT144" s="58">
        <f t="shared" si="362"/>
        <v>0</v>
      </c>
      <c r="AU144" s="58">
        <f t="shared" si="362"/>
        <v>0</v>
      </c>
      <c r="AV144" s="58">
        <f t="shared" si="362"/>
        <v>0</v>
      </c>
      <c r="AW144" s="58">
        <f t="shared" si="362"/>
        <v>0</v>
      </c>
      <c r="AX144" s="58">
        <f t="shared" si="362"/>
        <v>0</v>
      </c>
      <c r="AY144" s="58">
        <f t="shared" si="362"/>
        <v>0</v>
      </c>
      <c r="AZ144" s="58">
        <f t="shared" si="362"/>
        <v>0</v>
      </c>
      <c r="BA144" s="58">
        <f t="shared" si="362"/>
        <v>0</v>
      </c>
      <c r="BB144" s="58">
        <f t="shared" si="362"/>
        <v>0</v>
      </c>
      <c r="BC144" s="58">
        <f t="shared" si="362"/>
        <v>0</v>
      </c>
      <c r="BD144" s="58">
        <f t="shared" si="362"/>
        <v>0</v>
      </c>
      <c r="BE144" s="58">
        <f t="shared" si="362"/>
        <v>0</v>
      </c>
      <c r="BF144" s="58">
        <f t="shared" si="362"/>
        <v>0</v>
      </c>
      <c r="BG144" s="58">
        <f t="shared" si="362"/>
        <v>0</v>
      </c>
      <c r="BH144" s="58">
        <f t="shared" si="362"/>
        <v>0</v>
      </c>
      <c r="BI144" s="58">
        <f t="shared" si="362"/>
        <v>0</v>
      </c>
      <c r="BJ144" s="58">
        <f t="shared" si="362"/>
        <v>0</v>
      </c>
      <c r="BK144" s="58">
        <f t="shared" si="362"/>
        <v>0</v>
      </c>
      <c r="BL144" s="58">
        <f t="shared" si="362"/>
        <v>0</v>
      </c>
      <c r="BM144" s="58">
        <f t="shared" si="362"/>
        <v>0</v>
      </c>
      <c r="BN144" s="58">
        <f t="shared" ref="BN144:CW144" si="363">BN41*BN$107</f>
        <v>0</v>
      </c>
      <c r="BO144" s="58">
        <f t="shared" si="363"/>
        <v>0</v>
      </c>
      <c r="BP144" s="58">
        <f t="shared" si="363"/>
        <v>0</v>
      </c>
      <c r="BQ144" s="58">
        <f t="shared" si="363"/>
        <v>0</v>
      </c>
      <c r="BR144" s="58">
        <f t="shared" si="363"/>
        <v>0</v>
      </c>
      <c r="BS144" s="58">
        <f t="shared" si="363"/>
        <v>0</v>
      </c>
      <c r="BT144" s="58">
        <f t="shared" si="363"/>
        <v>0</v>
      </c>
      <c r="BU144" s="58">
        <f t="shared" si="363"/>
        <v>0</v>
      </c>
      <c r="BV144" s="58">
        <f t="shared" si="363"/>
        <v>0</v>
      </c>
      <c r="BW144" s="58">
        <f t="shared" si="363"/>
        <v>0</v>
      </c>
      <c r="BX144" s="58">
        <f t="shared" si="363"/>
        <v>0</v>
      </c>
      <c r="BY144" s="58">
        <f t="shared" si="363"/>
        <v>0</v>
      </c>
      <c r="BZ144" s="58">
        <f t="shared" si="363"/>
        <v>0</v>
      </c>
      <c r="CA144" s="58">
        <f t="shared" si="363"/>
        <v>0</v>
      </c>
      <c r="CB144" s="58">
        <f t="shared" si="363"/>
        <v>0</v>
      </c>
      <c r="CC144" s="58">
        <f t="shared" si="363"/>
        <v>0</v>
      </c>
      <c r="CD144" s="58">
        <f t="shared" si="363"/>
        <v>0</v>
      </c>
      <c r="CE144" s="58">
        <f t="shared" si="363"/>
        <v>0</v>
      </c>
      <c r="CF144" s="58">
        <f t="shared" si="363"/>
        <v>0</v>
      </c>
      <c r="CG144" s="58">
        <f t="shared" si="363"/>
        <v>0</v>
      </c>
      <c r="CH144" s="58">
        <f t="shared" si="363"/>
        <v>0</v>
      </c>
      <c r="CI144" s="58">
        <f t="shared" si="363"/>
        <v>0</v>
      </c>
      <c r="CJ144" s="58">
        <f t="shared" si="363"/>
        <v>0</v>
      </c>
      <c r="CK144" s="58">
        <f t="shared" si="363"/>
        <v>0</v>
      </c>
      <c r="CL144" s="58">
        <f t="shared" si="363"/>
        <v>0</v>
      </c>
      <c r="CM144" s="58">
        <f t="shared" si="363"/>
        <v>0</v>
      </c>
      <c r="CN144" s="58">
        <f t="shared" si="363"/>
        <v>0</v>
      </c>
      <c r="CO144" s="58">
        <f t="shared" si="363"/>
        <v>0</v>
      </c>
      <c r="CP144" s="58">
        <f t="shared" si="363"/>
        <v>0</v>
      </c>
      <c r="CQ144" s="58">
        <f t="shared" si="363"/>
        <v>0</v>
      </c>
      <c r="CR144" s="58">
        <f t="shared" si="363"/>
        <v>0</v>
      </c>
      <c r="CS144" s="58">
        <f t="shared" si="363"/>
        <v>0</v>
      </c>
      <c r="CT144" s="58">
        <f t="shared" si="363"/>
        <v>0</v>
      </c>
      <c r="CU144" s="58">
        <f t="shared" si="363"/>
        <v>0</v>
      </c>
      <c r="CV144" s="58">
        <f t="shared" si="363"/>
        <v>0</v>
      </c>
      <c r="CW144" s="58">
        <f t="shared" si="363"/>
        <v>0</v>
      </c>
      <c r="CX144" s="59"/>
      <c r="CY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c r="EO144" s="59"/>
      <c r="EP144" s="59"/>
      <c r="EQ144" s="59"/>
      <c r="ER144" s="59"/>
      <c r="ES144" s="59"/>
      <c r="ET144" s="59"/>
      <c r="EU144" s="59"/>
      <c r="EV144" s="59"/>
      <c r="EW144" s="59"/>
      <c r="EX144" s="59"/>
      <c r="EY144" s="59"/>
      <c r="EZ144" s="59"/>
      <c r="FA144" s="59"/>
      <c r="FB144" s="59"/>
      <c r="FC144" s="59"/>
      <c r="FD144" s="59"/>
      <c r="FE144" s="59"/>
      <c r="FF144" s="59"/>
      <c r="FG144" s="59"/>
      <c r="FH144" s="59"/>
      <c r="FI144" s="59"/>
      <c r="FJ144" s="59"/>
      <c r="FK144" s="59"/>
      <c r="FL144" s="59"/>
      <c r="FM144" s="59"/>
      <c r="FN144" s="59"/>
      <c r="FO144" s="59"/>
      <c r="FP144" s="59"/>
      <c r="FQ144" s="59"/>
      <c r="FR144" s="59"/>
      <c r="FS144" s="59"/>
      <c r="FT144" s="59"/>
      <c r="FU144" s="59"/>
      <c r="FV144" s="59"/>
      <c r="FW144" s="59"/>
      <c r="FX144" s="59"/>
      <c r="FY144" s="59"/>
      <c r="FZ144" s="59"/>
      <c r="GA144" s="59"/>
      <c r="GB144" s="59"/>
      <c r="GC144" s="59"/>
      <c r="GD144" s="59"/>
      <c r="GE144" s="59"/>
      <c r="GF144" s="59"/>
      <c r="GG144" s="59"/>
      <c r="GH144" s="59"/>
      <c r="GI144" s="59"/>
      <c r="GJ144" s="59"/>
      <c r="GK144" s="59"/>
      <c r="GL144" s="59"/>
      <c r="GM144" s="59"/>
      <c r="GN144" s="59"/>
      <c r="GO144" s="59"/>
      <c r="GP144" s="59"/>
      <c r="GQ144" s="59"/>
      <c r="GR144" s="59"/>
      <c r="GS144" s="59"/>
      <c r="GT144" s="59"/>
      <c r="GU144" s="59"/>
      <c r="GV144" s="59"/>
      <c r="GW144" s="59"/>
    </row>
    <row r="145" spans="1:205" x14ac:dyDescent="0.2">
      <c r="A145" s="59"/>
      <c r="B145" s="58">
        <f t="shared" ref="B145:AG145" si="364">B42*B$107</f>
        <v>0</v>
      </c>
      <c r="C145" s="58">
        <f t="shared" si="364"/>
        <v>0</v>
      </c>
      <c r="D145" s="58">
        <f t="shared" si="364"/>
        <v>0</v>
      </c>
      <c r="E145" s="58">
        <f t="shared" si="364"/>
        <v>0</v>
      </c>
      <c r="F145" s="58">
        <f t="shared" si="364"/>
        <v>0</v>
      </c>
      <c r="G145" s="58">
        <f t="shared" si="364"/>
        <v>0</v>
      </c>
      <c r="H145" s="58">
        <f t="shared" si="364"/>
        <v>0</v>
      </c>
      <c r="I145" s="58">
        <f t="shared" si="364"/>
        <v>0</v>
      </c>
      <c r="J145" s="58">
        <f t="shared" si="364"/>
        <v>0</v>
      </c>
      <c r="K145" s="58">
        <f t="shared" si="364"/>
        <v>0</v>
      </c>
      <c r="L145" s="58">
        <f t="shared" si="364"/>
        <v>0</v>
      </c>
      <c r="M145" s="58">
        <f t="shared" si="364"/>
        <v>0</v>
      </c>
      <c r="N145" s="58">
        <f t="shared" si="364"/>
        <v>0</v>
      </c>
      <c r="O145" s="58">
        <f t="shared" si="364"/>
        <v>0</v>
      </c>
      <c r="P145" s="58">
        <f t="shared" si="364"/>
        <v>0</v>
      </c>
      <c r="Q145" s="58">
        <f t="shared" si="364"/>
        <v>0</v>
      </c>
      <c r="R145" s="58">
        <f t="shared" si="364"/>
        <v>0</v>
      </c>
      <c r="S145" s="58">
        <f t="shared" si="364"/>
        <v>0</v>
      </c>
      <c r="T145" s="58">
        <f t="shared" si="364"/>
        <v>0</v>
      </c>
      <c r="U145" s="58">
        <f t="shared" si="364"/>
        <v>0</v>
      </c>
      <c r="V145" s="58">
        <f t="shared" si="364"/>
        <v>0</v>
      </c>
      <c r="W145" s="58">
        <f t="shared" si="364"/>
        <v>0</v>
      </c>
      <c r="X145" s="58">
        <f t="shared" si="364"/>
        <v>0</v>
      </c>
      <c r="Y145" s="58">
        <f t="shared" si="364"/>
        <v>0</v>
      </c>
      <c r="Z145" s="58">
        <f t="shared" si="364"/>
        <v>0</v>
      </c>
      <c r="AA145" s="58">
        <f t="shared" si="364"/>
        <v>0</v>
      </c>
      <c r="AB145" s="58">
        <f t="shared" si="364"/>
        <v>0</v>
      </c>
      <c r="AC145" s="58">
        <f t="shared" si="364"/>
        <v>0</v>
      </c>
      <c r="AD145" s="58">
        <f t="shared" si="364"/>
        <v>0</v>
      </c>
      <c r="AE145" s="58">
        <f t="shared" si="364"/>
        <v>0</v>
      </c>
      <c r="AF145" s="58">
        <f t="shared" si="364"/>
        <v>0</v>
      </c>
      <c r="AG145" s="58">
        <f t="shared" si="364"/>
        <v>0</v>
      </c>
      <c r="AH145" s="58">
        <f t="shared" ref="AH145:BM145" si="365">AH42*AH$107</f>
        <v>0</v>
      </c>
      <c r="AI145" s="58">
        <f t="shared" si="365"/>
        <v>0</v>
      </c>
      <c r="AJ145" s="58">
        <f t="shared" si="365"/>
        <v>0</v>
      </c>
      <c r="AK145" s="58">
        <f t="shared" si="365"/>
        <v>0</v>
      </c>
      <c r="AL145" s="58">
        <f t="shared" si="365"/>
        <v>0</v>
      </c>
      <c r="AM145" s="58">
        <f t="shared" si="365"/>
        <v>0</v>
      </c>
      <c r="AN145" s="58">
        <f t="shared" si="365"/>
        <v>0</v>
      </c>
      <c r="AO145" s="58">
        <f t="shared" si="365"/>
        <v>0</v>
      </c>
      <c r="AP145" s="58">
        <f t="shared" si="365"/>
        <v>0</v>
      </c>
      <c r="AQ145" s="58">
        <f t="shared" si="365"/>
        <v>0</v>
      </c>
      <c r="AR145" s="58">
        <f t="shared" si="365"/>
        <v>0</v>
      </c>
      <c r="AS145" s="58">
        <f t="shared" si="365"/>
        <v>0</v>
      </c>
      <c r="AT145" s="58">
        <f t="shared" si="365"/>
        <v>0</v>
      </c>
      <c r="AU145" s="58">
        <f t="shared" si="365"/>
        <v>0</v>
      </c>
      <c r="AV145" s="58">
        <f t="shared" si="365"/>
        <v>0</v>
      </c>
      <c r="AW145" s="58">
        <f t="shared" si="365"/>
        <v>0</v>
      </c>
      <c r="AX145" s="58">
        <f t="shared" si="365"/>
        <v>0</v>
      </c>
      <c r="AY145" s="58">
        <f t="shared" si="365"/>
        <v>0</v>
      </c>
      <c r="AZ145" s="58">
        <f t="shared" si="365"/>
        <v>0</v>
      </c>
      <c r="BA145" s="58">
        <f t="shared" si="365"/>
        <v>0</v>
      </c>
      <c r="BB145" s="58">
        <f t="shared" si="365"/>
        <v>0</v>
      </c>
      <c r="BC145" s="58">
        <f t="shared" si="365"/>
        <v>0</v>
      </c>
      <c r="BD145" s="58">
        <f t="shared" si="365"/>
        <v>0</v>
      </c>
      <c r="BE145" s="58">
        <f t="shared" si="365"/>
        <v>0</v>
      </c>
      <c r="BF145" s="58">
        <f t="shared" si="365"/>
        <v>0</v>
      </c>
      <c r="BG145" s="58">
        <f t="shared" si="365"/>
        <v>0</v>
      </c>
      <c r="BH145" s="58">
        <f t="shared" si="365"/>
        <v>0</v>
      </c>
      <c r="BI145" s="58">
        <f t="shared" si="365"/>
        <v>0</v>
      </c>
      <c r="BJ145" s="58">
        <f t="shared" si="365"/>
        <v>0</v>
      </c>
      <c r="BK145" s="58">
        <f t="shared" si="365"/>
        <v>0</v>
      </c>
      <c r="BL145" s="58">
        <f t="shared" si="365"/>
        <v>0</v>
      </c>
      <c r="BM145" s="58">
        <f t="shared" si="365"/>
        <v>0</v>
      </c>
      <c r="BN145" s="58">
        <f t="shared" ref="BN145:CW145" si="366">BN42*BN$107</f>
        <v>0</v>
      </c>
      <c r="BO145" s="58">
        <f t="shared" si="366"/>
        <v>0</v>
      </c>
      <c r="BP145" s="58">
        <f t="shared" si="366"/>
        <v>0</v>
      </c>
      <c r="BQ145" s="58">
        <f t="shared" si="366"/>
        <v>0</v>
      </c>
      <c r="BR145" s="58">
        <f t="shared" si="366"/>
        <v>0</v>
      </c>
      <c r="BS145" s="58">
        <f t="shared" si="366"/>
        <v>0</v>
      </c>
      <c r="BT145" s="58">
        <f t="shared" si="366"/>
        <v>0</v>
      </c>
      <c r="BU145" s="58">
        <f t="shared" si="366"/>
        <v>0</v>
      </c>
      <c r="BV145" s="58">
        <f t="shared" si="366"/>
        <v>0</v>
      </c>
      <c r="BW145" s="58">
        <f t="shared" si="366"/>
        <v>0</v>
      </c>
      <c r="BX145" s="58">
        <f t="shared" si="366"/>
        <v>0</v>
      </c>
      <c r="BY145" s="58">
        <f t="shared" si="366"/>
        <v>0</v>
      </c>
      <c r="BZ145" s="58">
        <f t="shared" si="366"/>
        <v>0</v>
      </c>
      <c r="CA145" s="58">
        <f t="shared" si="366"/>
        <v>0</v>
      </c>
      <c r="CB145" s="58">
        <f t="shared" si="366"/>
        <v>0</v>
      </c>
      <c r="CC145" s="58">
        <f t="shared" si="366"/>
        <v>0</v>
      </c>
      <c r="CD145" s="58">
        <f t="shared" si="366"/>
        <v>0</v>
      </c>
      <c r="CE145" s="58">
        <f t="shared" si="366"/>
        <v>0</v>
      </c>
      <c r="CF145" s="58">
        <f t="shared" si="366"/>
        <v>0</v>
      </c>
      <c r="CG145" s="58">
        <f t="shared" si="366"/>
        <v>0</v>
      </c>
      <c r="CH145" s="58">
        <f t="shared" si="366"/>
        <v>0</v>
      </c>
      <c r="CI145" s="58">
        <f t="shared" si="366"/>
        <v>0</v>
      </c>
      <c r="CJ145" s="58">
        <f t="shared" si="366"/>
        <v>0</v>
      </c>
      <c r="CK145" s="58">
        <f t="shared" si="366"/>
        <v>0</v>
      </c>
      <c r="CL145" s="58">
        <f t="shared" si="366"/>
        <v>0</v>
      </c>
      <c r="CM145" s="58">
        <f t="shared" si="366"/>
        <v>0</v>
      </c>
      <c r="CN145" s="58">
        <f t="shared" si="366"/>
        <v>0</v>
      </c>
      <c r="CO145" s="58">
        <f t="shared" si="366"/>
        <v>0</v>
      </c>
      <c r="CP145" s="58">
        <f t="shared" si="366"/>
        <v>0</v>
      </c>
      <c r="CQ145" s="58">
        <f t="shared" si="366"/>
        <v>0</v>
      </c>
      <c r="CR145" s="58">
        <f t="shared" si="366"/>
        <v>0</v>
      </c>
      <c r="CS145" s="58">
        <f t="shared" si="366"/>
        <v>0</v>
      </c>
      <c r="CT145" s="58">
        <f t="shared" si="366"/>
        <v>0</v>
      </c>
      <c r="CU145" s="58">
        <f t="shared" si="366"/>
        <v>0</v>
      </c>
      <c r="CV145" s="58">
        <f t="shared" si="366"/>
        <v>0</v>
      </c>
      <c r="CW145" s="58">
        <f t="shared" si="366"/>
        <v>0</v>
      </c>
      <c r="CX145" s="59"/>
      <c r="CY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59"/>
      <c r="EO145" s="59"/>
      <c r="EP145" s="59"/>
      <c r="EQ145" s="59"/>
      <c r="ER145" s="59"/>
      <c r="ES145" s="59"/>
      <c r="ET145" s="59"/>
      <c r="EU145" s="59"/>
      <c r="EV145" s="59"/>
      <c r="EW145" s="59"/>
      <c r="EX145" s="59"/>
      <c r="EY145" s="59"/>
      <c r="EZ145" s="59"/>
      <c r="FA145" s="59"/>
      <c r="FB145" s="59"/>
      <c r="FC145" s="59"/>
      <c r="FD145" s="59"/>
      <c r="FE145" s="59"/>
      <c r="FF145" s="59"/>
      <c r="FG145" s="59"/>
      <c r="FH145" s="59"/>
      <c r="FI145" s="59"/>
      <c r="FJ145" s="59"/>
      <c r="FK145" s="59"/>
      <c r="FL145" s="59"/>
      <c r="FM145" s="59"/>
      <c r="FN145" s="59"/>
      <c r="FO145" s="59"/>
      <c r="FP145" s="59"/>
      <c r="FQ145" s="59"/>
      <c r="FR145" s="59"/>
      <c r="FS145" s="59"/>
      <c r="FT145" s="59"/>
      <c r="FU145" s="59"/>
      <c r="FV145" s="59"/>
      <c r="FW145" s="59"/>
      <c r="FX145" s="59"/>
      <c r="FY145" s="59"/>
      <c r="FZ145" s="59"/>
      <c r="GA145" s="59"/>
      <c r="GB145" s="59"/>
      <c r="GC145" s="59"/>
      <c r="GD145" s="59"/>
      <c r="GE145" s="59"/>
      <c r="GF145" s="59"/>
      <c r="GG145" s="59"/>
      <c r="GH145" s="59"/>
      <c r="GI145" s="59"/>
      <c r="GJ145" s="59"/>
      <c r="GK145" s="59"/>
      <c r="GL145" s="59"/>
      <c r="GM145" s="59"/>
      <c r="GN145" s="59"/>
      <c r="GO145" s="59"/>
      <c r="GP145" s="59"/>
      <c r="GQ145" s="59"/>
      <c r="GR145" s="59"/>
      <c r="GS145" s="59"/>
      <c r="GT145" s="59"/>
      <c r="GU145" s="59"/>
      <c r="GV145" s="59"/>
      <c r="GW145" s="59"/>
    </row>
    <row r="146" spans="1:205" x14ac:dyDescent="0.2">
      <c r="A146" s="59"/>
      <c r="B146" s="58">
        <f t="shared" ref="B146:AG146" si="367">B43*B$107</f>
        <v>0</v>
      </c>
      <c r="C146" s="58">
        <f t="shared" si="367"/>
        <v>0</v>
      </c>
      <c r="D146" s="58">
        <f t="shared" si="367"/>
        <v>0</v>
      </c>
      <c r="E146" s="58">
        <f t="shared" si="367"/>
        <v>0</v>
      </c>
      <c r="F146" s="58">
        <f t="shared" si="367"/>
        <v>0</v>
      </c>
      <c r="G146" s="58">
        <f t="shared" si="367"/>
        <v>0</v>
      </c>
      <c r="H146" s="58">
        <f t="shared" si="367"/>
        <v>0</v>
      </c>
      <c r="I146" s="58">
        <f t="shared" si="367"/>
        <v>0</v>
      </c>
      <c r="J146" s="58">
        <f t="shared" si="367"/>
        <v>0</v>
      </c>
      <c r="K146" s="58">
        <f t="shared" si="367"/>
        <v>0</v>
      </c>
      <c r="L146" s="58">
        <f t="shared" si="367"/>
        <v>0</v>
      </c>
      <c r="M146" s="58">
        <f t="shared" si="367"/>
        <v>0</v>
      </c>
      <c r="N146" s="58">
        <f t="shared" si="367"/>
        <v>0</v>
      </c>
      <c r="O146" s="58">
        <f t="shared" si="367"/>
        <v>0</v>
      </c>
      <c r="P146" s="58">
        <f t="shared" si="367"/>
        <v>0</v>
      </c>
      <c r="Q146" s="58">
        <f t="shared" si="367"/>
        <v>0</v>
      </c>
      <c r="R146" s="58">
        <f t="shared" si="367"/>
        <v>0</v>
      </c>
      <c r="S146" s="58">
        <f t="shared" si="367"/>
        <v>0</v>
      </c>
      <c r="T146" s="58">
        <f t="shared" si="367"/>
        <v>0</v>
      </c>
      <c r="U146" s="58">
        <f t="shared" si="367"/>
        <v>0</v>
      </c>
      <c r="V146" s="58">
        <f t="shared" si="367"/>
        <v>0</v>
      </c>
      <c r="W146" s="58">
        <f t="shared" si="367"/>
        <v>0</v>
      </c>
      <c r="X146" s="58">
        <f t="shared" si="367"/>
        <v>0</v>
      </c>
      <c r="Y146" s="58">
        <f t="shared" si="367"/>
        <v>0</v>
      </c>
      <c r="Z146" s="58">
        <f t="shared" si="367"/>
        <v>0</v>
      </c>
      <c r="AA146" s="58">
        <f t="shared" si="367"/>
        <v>0</v>
      </c>
      <c r="AB146" s="58">
        <f t="shared" si="367"/>
        <v>0</v>
      </c>
      <c r="AC146" s="58">
        <f t="shared" si="367"/>
        <v>0</v>
      </c>
      <c r="AD146" s="58">
        <f t="shared" si="367"/>
        <v>0</v>
      </c>
      <c r="AE146" s="58">
        <f t="shared" si="367"/>
        <v>0</v>
      </c>
      <c r="AF146" s="58">
        <f t="shared" si="367"/>
        <v>0</v>
      </c>
      <c r="AG146" s="58">
        <f t="shared" si="367"/>
        <v>0</v>
      </c>
      <c r="AH146" s="58">
        <f t="shared" ref="AH146:BM146" si="368">AH43*AH$107</f>
        <v>0</v>
      </c>
      <c r="AI146" s="58">
        <f t="shared" si="368"/>
        <v>0</v>
      </c>
      <c r="AJ146" s="58">
        <f t="shared" si="368"/>
        <v>0</v>
      </c>
      <c r="AK146" s="58">
        <f t="shared" si="368"/>
        <v>0</v>
      </c>
      <c r="AL146" s="58">
        <f t="shared" si="368"/>
        <v>0</v>
      </c>
      <c r="AM146" s="58">
        <f t="shared" si="368"/>
        <v>0</v>
      </c>
      <c r="AN146" s="58">
        <f t="shared" si="368"/>
        <v>0</v>
      </c>
      <c r="AO146" s="58">
        <f t="shared" si="368"/>
        <v>0</v>
      </c>
      <c r="AP146" s="58">
        <f t="shared" si="368"/>
        <v>0</v>
      </c>
      <c r="AQ146" s="58">
        <f t="shared" si="368"/>
        <v>0</v>
      </c>
      <c r="AR146" s="58">
        <f t="shared" si="368"/>
        <v>0</v>
      </c>
      <c r="AS146" s="58">
        <f t="shared" si="368"/>
        <v>0</v>
      </c>
      <c r="AT146" s="58">
        <f t="shared" si="368"/>
        <v>0</v>
      </c>
      <c r="AU146" s="58">
        <f t="shared" si="368"/>
        <v>0</v>
      </c>
      <c r="AV146" s="58">
        <f t="shared" si="368"/>
        <v>0</v>
      </c>
      <c r="AW146" s="58">
        <f t="shared" si="368"/>
        <v>0</v>
      </c>
      <c r="AX146" s="58">
        <f t="shared" si="368"/>
        <v>0</v>
      </c>
      <c r="AY146" s="58">
        <f t="shared" si="368"/>
        <v>0</v>
      </c>
      <c r="AZ146" s="58">
        <f t="shared" si="368"/>
        <v>0</v>
      </c>
      <c r="BA146" s="58">
        <f t="shared" si="368"/>
        <v>0</v>
      </c>
      <c r="BB146" s="58">
        <f t="shared" si="368"/>
        <v>0</v>
      </c>
      <c r="BC146" s="58">
        <f t="shared" si="368"/>
        <v>0</v>
      </c>
      <c r="BD146" s="58">
        <f t="shared" si="368"/>
        <v>0</v>
      </c>
      <c r="BE146" s="58">
        <f t="shared" si="368"/>
        <v>0</v>
      </c>
      <c r="BF146" s="58">
        <f t="shared" si="368"/>
        <v>0</v>
      </c>
      <c r="BG146" s="58">
        <f t="shared" si="368"/>
        <v>0</v>
      </c>
      <c r="BH146" s="58">
        <f t="shared" si="368"/>
        <v>0</v>
      </c>
      <c r="BI146" s="58">
        <f t="shared" si="368"/>
        <v>0</v>
      </c>
      <c r="BJ146" s="58">
        <f t="shared" si="368"/>
        <v>0</v>
      </c>
      <c r="BK146" s="58">
        <f t="shared" si="368"/>
        <v>0</v>
      </c>
      <c r="BL146" s="58">
        <f t="shared" si="368"/>
        <v>0</v>
      </c>
      <c r="BM146" s="58">
        <f t="shared" si="368"/>
        <v>0</v>
      </c>
      <c r="BN146" s="58">
        <f t="shared" ref="BN146:CW146" si="369">BN43*BN$107</f>
        <v>0</v>
      </c>
      <c r="BO146" s="58">
        <f t="shared" si="369"/>
        <v>0</v>
      </c>
      <c r="BP146" s="58">
        <f t="shared" si="369"/>
        <v>0</v>
      </c>
      <c r="BQ146" s="58">
        <f t="shared" si="369"/>
        <v>0</v>
      </c>
      <c r="BR146" s="58">
        <f t="shared" si="369"/>
        <v>0</v>
      </c>
      <c r="BS146" s="58">
        <f t="shared" si="369"/>
        <v>0</v>
      </c>
      <c r="BT146" s="58">
        <f t="shared" si="369"/>
        <v>0</v>
      </c>
      <c r="BU146" s="58">
        <f t="shared" si="369"/>
        <v>0</v>
      </c>
      <c r="BV146" s="58">
        <f t="shared" si="369"/>
        <v>0</v>
      </c>
      <c r="BW146" s="58">
        <f t="shared" si="369"/>
        <v>0</v>
      </c>
      <c r="BX146" s="58">
        <f t="shared" si="369"/>
        <v>0</v>
      </c>
      <c r="BY146" s="58">
        <f t="shared" si="369"/>
        <v>0</v>
      </c>
      <c r="BZ146" s="58">
        <f t="shared" si="369"/>
        <v>0</v>
      </c>
      <c r="CA146" s="58">
        <f t="shared" si="369"/>
        <v>0</v>
      </c>
      <c r="CB146" s="58">
        <f t="shared" si="369"/>
        <v>0</v>
      </c>
      <c r="CC146" s="58">
        <f t="shared" si="369"/>
        <v>0</v>
      </c>
      <c r="CD146" s="58">
        <f t="shared" si="369"/>
        <v>0</v>
      </c>
      <c r="CE146" s="58">
        <f t="shared" si="369"/>
        <v>0</v>
      </c>
      <c r="CF146" s="58">
        <f t="shared" si="369"/>
        <v>0</v>
      </c>
      <c r="CG146" s="58">
        <f t="shared" si="369"/>
        <v>0</v>
      </c>
      <c r="CH146" s="58">
        <f t="shared" si="369"/>
        <v>0</v>
      </c>
      <c r="CI146" s="58">
        <f t="shared" si="369"/>
        <v>0</v>
      </c>
      <c r="CJ146" s="58">
        <f t="shared" si="369"/>
        <v>0</v>
      </c>
      <c r="CK146" s="58">
        <f t="shared" si="369"/>
        <v>0</v>
      </c>
      <c r="CL146" s="58">
        <f t="shared" si="369"/>
        <v>0</v>
      </c>
      <c r="CM146" s="58">
        <f t="shared" si="369"/>
        <v>0</v>
      </c>
      <c r="CN146" s="58">
        <f t="shared" si="369"/>
        <v>0</v>
      </c>
      <c r="CO146" s="58">
        <f t="shared" si="369"/>
        <v>0</v>
      </c>
      <c r="CP146" s="58">
        <f t="shared" si="369"/>
        <v>0</v>
      </c>
      <c r="CQ146" s="58">
        <f t="shared" si="369"/>
        <v>0</v>
      </c>
      <c r="CR146" s="58">
        <f t="shared" si="369"/>
        <v>0</v>
      </c>
      <c r="CS146" s="58">
        <f t="shared" si="369"/>
        <v>0</v>
      </c>
      <c r="CT146" s="58">
        <f t="shared" si="369"/>
        <v>0</v>
      </c>
      <c r="CU146" s="58">
        <f t="shared" si="369"/>
        <v>0</v>
      </c>
      <c r="CV146" s="58">
        <f t="shared" si="369"/>
        <v>0</v>
      </c>
      <c r="CW146" s="58">
        <f t="shared" si="369"/>
        <v>0</v>
      </c>
      <c r="CX146" s="59"/>
      <c r="CY146" s="59"/>
      <c r="DN146" s="59"/>
      <c r="DO146" s="59"/>
      <c r="DP146" s="59"/>
      <c r="DQ146" s="59"/>
      <c r="DR146" s="59"/>
      <c r="DS146" s="59"/>
      <c r="DT146" s="59"/>
      <c r="DU146" s="59"/>
      <c r="DV146" s="59"/>
      <c r="DW146" s="59"/>
      <c r="DX146" s="59"/>
      <c r="DY146" s="59"/>
      <c r="DZ146" s="59"/>
      <c r="EA146" s="59"/>
      <c r="EB146" s="59"/>
      <c r="EC146" s="59"/>
      <c r="ED146" s="59"/>
      <c r="EE146" s="59"/>
      <c r="EF146" s="59"/>
      <c r="EG146" s="59"/>
      <c r="EH146" s="59"/>
      <c r="EI146" s="59"/>
      <c r="EJ146" s="59"/>
      <c r="EK146" s="59"/>
      <c r="EL146" s="59"/>
      <c r="EM146" s="59"/>
      <c r="EN146" s="59"/>
      <c r="EO146" s="59"/>
      <c r="EP146" s="59"/>
      <c r="EQ146" s="59"/>
      <c r="ER146" s="59"/>
      <c r="ES146" s="59"/>
      <c r="ET146" s="59"/>
      <c r="EU146" s="59"/>
      <c r="EV146" s="59"/>
      <c r="EW146" s="59"/>
      <c r="EX146" s="59"/>
      <c r="EY146" s="59"/>
      <c r="EZ146" s="59"/>
      <c r="FA146" s="59"/>
      <c r="FB146" s="59"/>
      <c r="FC146" s="59"/>
      <c r="FD146" s="59"/>
      <c r="FE146" s="59"/>
      <c r="FF146" s="59"/>
      <c r="FG146" s="59"/>
      <c r="FH146" s="59"/>
      <c r="FI146" s="59"/>
      <c r="FJ146" s="59"/>
      <c r="FK146" s="59"/>
      <c r="FL146" s="59"/>
      <c r="FM146" s="59"/>
      <c r="FN146" s="59"/>
      <c r="FO146" s="59"/>
      <c r="FP146" s="59"/>
      <c r="FQ146" s="59"/>
      <c r="FR146" s="59"/>
      <c r="FS146" s="59"/>
      <c r="FT146" s="59"/>
      <c r="FU146" s="59"/>
      <c r="FV146" s="59"/>
      <c r="FW146" s="59"/>
      <c r="FX146" s="59"/>
      <c r="FY146" s="59"/>
      <c r="FZ146" s="59"/>
      <c r="GA146" s="59"/>
      <c r="GB146" s="59"/>
      <c r="GC146" s="59"/>
      <c r="GD146" s="59"/>
      <c r="GE146" s="59"/>
      <c r="GF146" s="59"/>
      <c r="GG146" s="59"/>
      <c r="GH146" s="59"/>
      <c r="GI146" s="59"/>
      <c r="GJ146" s="59"/>
      <c r="GK146" s="59"/>
      <c r="GL146" s="59"/>
      <c r="GM146" s="59"/>
      <c r="GN146" s="59"/>
      <c r="GO146" s="59"/>
      <c r="GP146" s="59"/>
      <c r="GQ146" s="59"/>
      <c r="GR146" s="59"/>
      <c r="GS146" s="59"/>
      <c r="GT146" s="59"/>
      <c r="GU146" s="59"/>
      <c r="GV146" s="59"/>
      <c r="GW146" s="59"/>
    </row>
    <row r="147" spans="1:205" x14ac:dyDescent="0.2">
      <c r="A147" s="59"/>
      <c r="B147" s="58">
        <f t="shared" ref="B147:AG147" si="370">B44*B$107</f>
        <v>0</v>
      </c>
      <c r="C147" s="58">
        <f t="shared" si="370"/>
        <v>0</v>
      </c>
      <c r="D147" s="58">
        <f t="shared" si="370"/>
        <v>0</v>
      </c>
      <c r="E147" s="58">
        <f t="shared" si="370"/>
        <v>0</v>
      </c>
      <c r="F147" s="58">
        <f t="shared" si="370"/>
        <v>0</v>
      </c>
      <c r="G147" s="58">
        <f t="shared" si="370"/>
        <v>0</v>
      </c>
      <c r="H147" s="58">
        <f t="shared" si="370"/>
        <v>0</v>
      </c>
      <c r="I147" s="58">
        <f t="shared" si="370"/>
        <v>0</v>
      </c>
      <c r="J147" s="58">
        <f t="shared" si="370"/>
        <v>0</v>
      </c>
      <c r="K147" s="58">
        <f t="shared" si="370"/>
        <v>0</v>
      </c>
      <c r="L147" s="58">
        <f t="shared" si="370"/>
        <v>0</v>
      </c>
      <c r="M147" s="58">
        <f t="shared" si="370"/>
        <v>0</v>
      </c>
      <c r="N147" s="58">
        <f t="shared" si="370"/>
        <v>0</v>
      </c>
      <c r="O147" s="58">
        <f t="shared" si="370"/>
        <v>0</v>
      </c>
      <c r="P147" s="58">
        <f t="shared" si="370"/>
        <v>0</v>
      </c>
      <c r="Q147" s="58">
        <f t="shared" si="370"/>
        <v>0</v>
      </c>
      <c r="R147" s="58">
        <f t="shared" si="370"/>
        <v>0</v>
      </c>
      <c r="S147" s="58">
        <f t="shared" si="370"/>
        <v>0</v>
      </c>
      <c r="T147" s="58">
        <f t="shared" si="370"/>
        <v>0</v>
      </c>
      <c r="U147" s="58">
        <f t="shared" si="370"/>
        <v>0</v>
      </c>
      <c r="V147" s="58">
        <f t="shared" si="370"/>
        <v>0</v>
      </c>
      <c r="W147" s="58">
        <f t="shared" si="370"/>
        <v>0</v>
      </c>
      <c r="X147" s="58">
        <f t="shared" si="370"/>
        <v>0</v>
      </c>
      <c r="Y147" s="58">
        <f t="shared" si="370"/>
        <v>0</v>
      </c>
      <c r="Z147" s="58">
        <f t="shared" si="370"/>
        <v>0</v>
      </c>
      <c r="AA147" s="58">
        <f t="shared" si="370"/>
        <v>0</v>
      </c>
      <c r="AB147" s="58">
        <f t="shared" si="370"/>
        <v>0</v>
      </c>
      <c r="AC147" s="58">
        <f t="shared" si="370"/>
        <v>0</v>
      </c>
      <c r="AD147" s="58">
        <f t="shared" si="370"/>
        <v>0</v>
      </c>
      <c r="AE147" s="58">
        <f t="shared" si="370"/>
        <v>0</v>
      </c>
      <c r="AF147" s="58">
        <f t="shared" si="370"/>
        <v>0</v>
      </c>
      <c r="AG147" s="58">
        <f t="shared" si="370"/>
        <v>0</v>
      </c>
      <c r="AH147" s="58">
        <f t="shared" ref="AH147:BM147" si="371">AH44*AH$107</f>
        <v>0</v>
      </c>
      <c r="AI147" s="58">
        <f t="shared" si="371"/>
        <v>0</v>
      </c>
      <c r="AJ147" s="58">
        <f t="shared" si="371"/>
        <v>0</v>
      </c>
      <c r="AK147" s="58">
        <f t="shared" si="371"/>
        <v>0</v>
      </c>
      <c r="AL147" s="58">
        <f t="shared" si="371"/>
        <v>0</v>
      </c>
      <c r="AM147" s="58">
        <f t="shared" si="371"/>
        <v>0</v>
      </c>
      <c r="AN147" s="58">
        <f t="shared" si="371"/>
        <v>0</v>
      </c>
      <c r="AO147" s="58">
        <f t="shared" si="371"/>
        <v>0</v>
      </c>
      <c r="AP147" s="58">
        <f t="shared" si="371"/>
        <v>0</v>
      </c>
      <c r="AQ147" s="58">
        <f t="shared" si="371"/>
        <v>0</v>
      </c>
      <c r="AR147" s="58">
        <f t="shared" si="371"/>
        <v>0</v>
      </c>
      <c r="AS147" s="58">
        <f t="shared" si="371"/>
        <v>0</v>
      </c>
      <c r="AT147" s="58">
        <f t="shared" si="371"/>
        <v>0</v>
      </c>
      <c r="AU147" s="58">
        <f t="shared" si="371"/>
        <v>0</v>
      </c>
      <c r="AV147" s="58">
        <f t="shared" si="371"/>
        <v>0</v>
      </c>
      <c r="AW147" s="58">
        <f t="shared" si="371"/>
        <v>0</v>
      </c>
      <c r="AX147" s="58">
        <f t="shared" si="371"/>
        <v>0</v>
      </c>
      <c r="AY147" s="58">
        <f t="shared" si="371"/>
        <v>0</v>
      </c>
      <c r="AZ147" s="58">
        <f t="shared" si="371"/>
        <v>0</v>
      </c>
      <c r="BA147" s="58">
        <f t="shared" si="371"/>
        <v>0</v>
      </c>
      <c r="BB147" s="58">
        <f t="shared" si="371"/>
        <v>0</v>
      </c>
      <c r="BC147" s="58">
        <f t="shared" si="371"/>
        <v>0</v>
      </c>
      <c r="BD147" s="58">
        <f t="shared" si="371"/>
        <v>0</v>
      </c>
      <c r="BE147" s="58">
        <f t="shared" si="371"/>
        <v>0</v>
      </c>
      <c r="BF147" s="58">
        <f t="shared" si="371"/>
        <v>0</v>
      </c>
      <c r="BG147" s="58">
        <f t="shared" si="371"/>
        <v>0</v>
      </c>
      <c r="BH147" s="58">
        <f t="shared" si="371"/>
        <v>0</v>
      </c>
      <c r="BI147" s="58">
        <f t="shared" si="371"/>
        <v>0</v>
      </c>
      <c r="BJ147" s="58">
        <f t="shared" si="371"/>
        <v>0</v>
      </c>
      <c r="BK147" s="58">
        <f t="shared" si="371"/>
        <v>0</v>
      </c>
      <c r="BL147" s="58">
        <f t="shared" si="371"/>
        <v>0</v>
      </c>
      <c r="BM147" s="58">
        <f t="shared" si="371"/>
        <v>0</v>
      </c>
      <c r="BN147" s="58">
        <f t="shared" ref="BN147:CW147" si="372">BN44*BN$107</f>
        <v>0</v>
      </c>
      <c r="BO147" s="58">
        <f t="shared" si="372"/>
        <v>0</v>
      </c>
      <c r="BP147" s="58">
        <f t="shared" si="372"/>
        <v>0</v>
      </c>
      <c r="BQ147" s="58">
        <f t="shared" si="372"/>
        <v>0</v>
      </c>
      <c r="BR147" s="58">
        <f t="shared" si="372"/>
        <v>0</v>
      </c>
      <c r="BS147" s="58">
        <f t="shared" si="372"/>
        <v>0</v>
      </c>
      <c r="BT147" s="58">
        <f t="shared" si="372"/>
        <v>0</v>
      </c>
      <c r="BU147" s="58">
        <f t="shared" si="372"/>
        <v>0</v>
      </c>
      <c r="BV147" s="58">
        <f t="shared" si="372"/>
        <v>0</v>
      </c>
      <c r="BW147" s="58">
        <f t="shared" si="372"/>
        <v>0</v>
      </c>
      <c r="BX147" s="58">
        <f t="shared" si="372"/>
        <v>0</v>
      </c>
      <c r="BY147" s="58">
        <f t="shared" si="372"/>
        <v>0</v>
      </c>
      <c r="BZ147" s="58">
        <f t="shared" si="372"/>
        <v>0</v>
      </c>
      <c r="CA147" s="58">
        <f t="shared" si="372"/>
        <v>0</v>
      </c>
      <c r="CB147" s="58">
        <f t="shared" si="372"/>
        <v>0</v>
      </c>
      <c r="CC147" s="58">
        <f t="shared" si="372"/>
        <v>0</v>
      </c>
      <c r="CD147" s="58">
        <f t="shared" si="372"/>
        <v>0</v>
      </c>
      <c r="CE147" s="58">
        <f t="shared" si="372"/>
        <v>0</v>
      </c>
      <c r="CF147" s="58">
        <f t="shared" si="372"/>
        <v>0</v>
      </c>
      <c r="CG147" s="58">
        <f t="shared" si="372"/>
        <v>0</v>
      </c>
      <c r="CH147" s="58">
        <f t="shared" si="372"/>
        <v>0</v>
      </c>
      <c r="CI147" s="58">
        <f t="shared" si="372"/>
        <v>0</v>
      </c>
      <c r="CJ147" s="58">
        <f t="shared" si="372"/>
        <v>0</v>
      </c>
      <c r="CK147" s="58">
        <f t="shared" si="372"/>
        <v>0</v>
      </c>
      <c r="CL147" s="58">
        <f t="shared" si="372"/>
        <v>0</v>
      </c>
      <c r="CM147" s="58">
        <f t="shared" si="372"/>
        <v>0</v>
      </c>
      <c r="CN147" s="58">
        <f t="shared" si="372"/>
        <v>0</v>
      </c>
      <c r="CO147" s="58">
        <f t="shared" si="372"/>
        <v>0</v>
      </c>
      <c r="CP147" s="58">
        <f t="shared" si="372"/>
        <v>0</v>
      </c>
      <c r="CQ147" s="58">
        <f t="shared" si="372"/>
        <v>0</v>
      </c>
      <c r="CR147" s="58">
        <f t="shared" si="372"/>
        <v>0</v>
      </c>
      <c r="CS147" s="58">
        <f t="shared" si="372"/>
        <v>0</v>
      </c>
      <c r="CT147" s="58">
        <f t="shared" si="372"/>
        <v>0</v>
      </c>
      <c r="CU147" s="58">
        <f t="shared" si="372"/>
        <v>0</v>
      </c>
      <c r="CV147" s="58">
        <f t="shared" si="372"/>
        <v>0</v>
      </c>
      <c r="CW147" s="58">
        <f t="shared" si="372"/>
        <v>0</v>
      </c>
      <c r="CX147" s="59"/>
      <c r="CY147" s="59"/>
      <c r="DN147" s="59"/>
      <c r="DO147" s="59"/>
      <c r="DP147" s="59"/>
      <c r="DQ147" s="59"/>
      <c r="DR147" s="59"/>
      <c r="DS147" s="59"/>
      <c r="DT147" s="59"/>
      <c r="DU147" s="59"/>
      <c r="DV147" s="59"/>
      <c r="DW147" s="59"/>
      <c r="DX147" s="59"/>
      <c r="DY147" s="59"/>
      <c r="DZ147" s="59"/>
      <c r="EA147" s="59"/>
      <c r="EB147" s="59"/>
      <c r="EC147" s="59"/>
      <c r="ED147" s="59"/>
      <c r="EE147" s="59"/>
      <c r="EF147" s="59"/>
      <c r="EG147" s="59"/>
      <c r="EH147" s="59"/>
      <c r="EI147" s="59"/>
      <c r="EJ147" s="59"/>
      <c r="EK147" s="59"/>
      <c r="EL147" s="59"/>
      <c r="EM147" s="59"/>
      <c r="EN147" s="59"/>
      <c r="EO147" s="59"/>
      <c r="EP147" s="59"/>
      <c r="EQ147" s="59"/>
      <c r="ER147" s="59"/>
      <c r="ES147" s="59"/>
      <c r="ET147" s="59"/>
      <c r="EU147" s="59"/>
      <c r="EV147" s="59"/>
      <c r="EW147" s="59"/>
      <c r="EX147" s="59"/>
      <c r="EY147" s="59"/>
      <c r="EZ147" s="59"/>
      <c r="FA147" s="59"/>
      <c r="FB147" s="59"/>
      <c r="FC147" s="59"/>
      <c r="FD147" s="59"/>
      <c r="FE147" s="59"/>
      <c r="FF147" s="59"/>
      <c r="FG147" s="59"/>
      <c r="FH147" s="59"/>
      <c r="FI147" s="59"/>
      <c r="FJ147" s="59"/>
      <c r="FK147" s="59"/>
      <c r="FL147" s="59"/>
      <c r="FM147" s="59"/>
      <c r="FN147" s="59"/>
      <c r="FO147" s="59"/>
      <c r="FP147" s="59"/>
      <c r="FQ147" s="59"/>
      <c r="FR147" s="59"/>
      <c r="FS147" s="59"/>
      <c r="FT147" s="59"/>
      <c r="FU147" s="59"/>
      <c r="FV147" s="59"/>
      <c r="FW147" s="59"/>
      <c r="FX147" s="59"/>
      <c r="FY147" s="59"/>
      <c r="FZ147" s="59"/>
      <c r="GA147" s="59"/>
      <c r="GB147" s="59"/>
      <c r="GC147" s="59"/>
      <c r="GD147" s="59"/>
      <c r="GE147" s="59"/>
      <c r="GF147" s="59"/>
      <c r="GG147" s="59"/>
      <c r="GH147" s="59"/>
      <c r="GI147" s="59"/>
      <c r="GJ147" s="59"/>
      <c r="GK147" s="59"/>
      <c r="GL147" s="59"/>
      <c r="GM147" s="59"/>
      <c r="GN147" s="59"/>
      <c r="GO147" s="59"/>
      <c r="GP147" s="59"/>
      <c r="GQ147" s="59"/>
      <c r="GR147" s="59"/>
      <c r="GS147" s="59"/>
      <c r="GT147" s="59"/>
      <c r="GU147" s="59"/>
      <c r="GV147" s="59"/>
      <c r="GW147" s="59"/>
    </row>
    <row r="148" spans="1:205" x14ac:dyDescent="0.2">
      <c r="A148" s="59"/>
      <c r="B148" s="58">
        <f t="shared" ref="B148:AG148" si="373">B45*B$107</f>
        <v>0</v>
      </c>
      <c r="C148" s="58">
        <f t="shared" si="373"/>
        <v>0</v>
      </c>
      <c r="D148" s="58">
        <f t="shared" si="373"/>
        <v>0</v>
      </c>
      <c r="E148" s="58">
        <f t="shared" si="373"/>
        <v>0</v>
      </c>
      <c r="F148" s="58">
        <f t="shared" si="373"/>
        <v>0</v>
      </c>
      <c r="G148" s="58">
        <f t="shared" si="373"/>
        <v>0</v>
      </c>
      <c r="H148" s="58">
        <f t="shared" si="373"/>
        <v>0</v>
      </c>
      <c r="I148" s="58">
        <f t="shared" si="373"/>
        <v>0</v>
      </c>
      <c r="J148" s="58">
        <f t="shared" si="373"/>
        <v>0</v>
      </c>
      <c r="K148" s="58">
        <f t="shared" si="373"/>
        <v>0</v>
      </c>
      <c r="L148" s="58">
        <f t="shared" si="373"/>
        <v>0</v>
      </c>
      <c r="M148" s="58">
        <f t="shared" si="373"/>
        <v>0</v>
      </c>
      <c r="N148" s="58">
        <f t="shared" si="373"/>
        <v>0</v>
      </c>
      <c r="O148" s="58">
        <f t="shared" si="373"/>
        <v>0</v>
      </c>
      <c r="P148" s="58">
        <f t="shared" si="373"/>
        <v>0</v>
      </c>
      <c r="Q148" s="58">
        <f t="shared" si="373"/>
        <v>0</v>
      </c>
      <c r="R148" s="58">
        <f t="shared" si="373"/>
        <v>0</v>
      </c>
      <c r="S148" s="58">
        <f t="shared" si="373"/>
        <v>0</v>
      </c>
      <c r="T148" s="58">
        <f t="shared" si="373"/>
        <v>0</v>
      </c>
      <c r="U148" s="58">
        <f t="shared" si="373"/>
        <v>0</v>
      </c>
      <c r="V148" s="58">
        <f t="shared" si="373"/>
        <v>0</v>
      </c>
      <c r="W148" s="58">
        <f t="shared" si="373"/>
        <v>0</v>
      </c>
      <c r="X148" s="58">
        <f t="shared" si="373"/>
        <v>0</v>
      </c>
      <c r="Y148" s="58">
        <f t="shared" si="373"/>
        <v>0</v>
      </c>
      <c r="Z148" s="58">
        <f t="shared" si="373"/>
        <v>0</v>
      </c>
      <c r="AA148" s="58">
        <f t="shared" si="373"/>
        <v>0</v>
      </c>
      <c r="AB148" s="58">
        <f t="shared" si="373"/>
        <v>0</v>
      </c>
      <c r="AC148" s="58">
        <f t="shared" si="373"/>
        <v>0</v>
      </c>
      <c r="AD148" s="58">
        <f t="shared" si="373"/>
        <v>0</v>
      </c>
      <c r="AE148" s="58">
        <f t="shared" si="373"/>
        <v>0</v>
      </c>
      <c r="AF148" s="58">
        <f t="shared" si="373"/>
        <v>0</v>
      </c>
      <c r="AG148" s="58">
        <f t="shared" si="373"/>
        <v>0</v>
      </c>
      <c r="AH148" s="58">
        <f t="shared" ref="AH148:BM148" si="374">AH45*AH$107</f>
        <v>0</v>
      </c>
      <c r="AI148" s="58">
        <f t="shared" si="374"/>
        <v>0</v>
      </c>
      <c r="AJ148" s="58">
        <f t="shared" si="374"/>
        <v>0</v>
      </c>
      <c r="AK148" s="58">
        <f t="shared" si="374"/>
        <v>0</v>
      </c>
      <c r="AL148" s="58">
        <f t="shared" si="374"/>
        <v>0</v>
      </c>
      <c r="AM148" s="58">
        <f t="shared" si="374"/>
        <v>0</v>
      </c>
      <c r="AN148" s="58">
        <f t="shared" si="374"/>
        <v>0</v>
      </c>
      <c r="AO148" s="58">
        <f t="shared" si="374"/>
        <v>0</v>
      </c>
      <c r="AP148" s="58">
        <f t="shared" si="374"/>
        <v>0</v>
      </c>
      <c r="AQ148" s="58">
        <f t="shared" si="374"/>
        <v>0</v>
      </c>
      <c r="AR148" s="58">
        <f t="shared" si="374"/>
        <v>0</v>
      </c>
      <c r="AS148" s="58">
        <f t="shared" si="374"/>
        <v>0</v>
      </c>
      <c r="AT148" s="58">
        <f t="shared" si="374"/>
        <v>0</v>
      </c>
      <c r="AU148" s="58">
        <f t="shared" si="374"/>
        <v>0</v>
      </c>
      <c r="AV148" s="58">
        <f t="shared" si="374"/>
        <v>0</v>
      </c>
      <c r="AW148" s="58">
        <f t="shared" si="374"/>
        <v>0</v>
      </c>
      <c r="AX148" s="58">
        <f t="shared" si="374"/>
        <v>0</v>
      </c>
      <c r="AY148" s="58">
        <f t="shared" si="374"/>
        <v>0</v>
      </c>
      <c r="AZ148" s="58">
        <f t="shared" si="374"/>
        <v>0</v>
      </c>
      <c r="BA148" s="58">
        <f t="shared" si="374"/>
        <v>0</v>
      </c>
      <c r="BB148" s="58">
        <f t="shared" si="374"/>
        <v>0</v>
      </c>
      <c r="BC148" s="58">
        <f t="shared" si="374"/>
        <v>0</v>
      </c>
      <c r="BD148" s="58">
        <f t="shared" si="374"/>
        <v>0</v>
      </c>
      <c r="BE148" s="58">
        <f t="shared" si="374"/>
        <v>0</v>
      </c>
      <c r="BF148" s="58">
        <f t="shared" si="374"/>
        <v>0</v>
      </c>
      <c r="BG148" s="58">
        <f t="shared" si="374"/>
        <v>0</v>
      </c>
      <c r="BH148" s="58">
        <f t="shared" si="374"/>
        <v>0</v>
      </c>
      <c r="BI148" s="58">
        <f t="shared" si="374"/>
        <v>0</v>
      </c>
      <c r="BJ148" s="58">
        <f t="shared" si="374"/>
        <v>0</v>
      </c>
      <c r="BK148" s="58">
        <f t="shared" si="374"/>
        <v>0</v>
      </c>
      <c r="BL148" s="58">
        <f t="shared" si="374"/>
        <v>0</v>
      </c>
      <c r="BM148" s="58">
        <f t="shared" si="374"/>
        <v>0</v>
      </c>
      <c r="BN148" s="58">
        <f t="shared" ref="BN148:CW148" si="375">BN45*BN$107</f>
        <v>0</v>
      </c>
      <c r="BO148" s="58">
        <f t="shared" si="375"/>
        <v>0</v>
      </c>
      <c r="BP148" s="58">
        <f t="shared" si="375"/>
        <v>0</v>
      </c>
      <c r="BQ148" s="58">
        <f t="shared" si="375"/>
        <v>0</v>
      </c>
      <c r="BR148" s="58">
        <f t="shared" si="375"/>
        <v>0</v>
      </c>
      <c r="BS148" s="58">
        <f t="shared" si="375"/>
        <v>0</v>
      </c>
      <c r="BT148" s="58">
        <f t="shared" si="375"/>
        <v>0</v>
      </c>
      <c r="BU148" s="58">
        <f t="shared" si="375"/>
        <v>0</v>
      </c>
      <c r="BV148" s="58">
        <f t="shared" si="375"/>
        <v>0</v>
      </c>
      <c r="BW148" s="58">
        <f t="shared" si="375"/>
        <v>0</v>
      </c>
      <c r="BX148" s="58">
        <f t="shared" si="375"/>
        <v>0</v>
      </c>
      <c r="BY148" s="58">
        <f t="shared" si="375"/>
        <v>0</v>
      </c>
      <c r="BZ148" s="58">
        <f t="shared" si="375"/>
        <v>0</v>
      </c>
      <c r="CA148" s="58">
        <f t="shared" si="375"/>
        <v>0</v>
      </c>
      <c r="CB148" s="58">
        <f t="shared" si="375"/>
        <v>0</v>
      </c>
      <c r="CC148" s="58">
        <f t="shared" si="375"/>
        <v>0</v>
      </c>
      <c r="CD148" s="58">
        <f t="shared" si="375"/>
        <v>0</v>
      </c>
      <c r="CE148" s="58">
        <f t="shared" si="375"/>
        <v>0</v>
      </c>
      <c r="CF148" s="58">
        <f t="shared" si="375"/>
        <v>0</v>
      </c>
      <c r="CG148" s="58">
        <f t="shared" si="375"/>
        <v>0</v>
      </c>
      <c r="CH148" s="58">
        <f t="shared" si="375"/>
        <v>0</v>
      </c>
      <c r="CI148" s="58">
        <f t="shared" si="375"/>
        <v>0</v>
      </c>
      <c r="CJ148" s="58">
        <f t="shared" si="375"/>
        <v>0</v>
      </c>
      <c r="CK148" s="58">
        <f t="shared" si="375"/>
        <v>0</v>
      </c>
      <c r="CL148" s="58">
        <f t="shared" si="375"/>
        <v>0</v>
      </c>
      <c r="CM148" s="58">
        <f t="shared" si="375"/>
        <v>0</v>
      </c>
      <c r="CN148" s="58">
        <f t="shared" si="375"/>
        <v>0</v>
      </c>
      <c r="CO148" s="58">
        <f t="shared" si="375"/>
        <v>0</v>
      </c>
      <c r="CP148" s="58">
        <f t="shared" si="375"/>
        <v>0</v>
      </c>
      <c r="CQ148" s="58">
        <f t="shared" si="375"/>
        <v>0</v>
      </c>
      <c r="CR148" s="58">
        <f t="shared" si="375"/>
        <v>0</v>
      </c>
      <c r="CS148" s="58">
        <f t="shared" si="375"/>
        <v>0</v>
      </c>
      <c r="CT148" s="58">
        <f t="shared" si="375"/>
        <v>0</v>
      </c>
      <c r="CU148" s="58">
        <f t="shared" si="375"/>
        <v>0</v>
      </c>
      <c r="CV148" s="58">
        <f t="shared" si="375"/>
        <v>0</v>
      </c>
      <c r="CW148" s="58">
        <f t="shared" si="375"/>
        <v>0</v>
      </c>
      <c r="CX148" s="59"/>
      <c r="CY148" s="59"/>
      <c r="DN148" s="59"/>
      <c r="DO148" s="59"/>
      <c r="DP148" s="59"/>
      <c r="DQ148" s="59"/>
      <c r="DR148" s="59"/>
      <c r="DS148" s="59"/>
      <c r="DT148" s="59"/>
      <c r="DU148" s="59"/>
      <c r="DV148" s="59"/>
      <c r="DW148" s="59"/>
      <c r="DX148" s="59"/>
      <c r="DY148" s="59"/>
      <c r="DZ148" s="59"/>
      <c r="EA148" s="59"/>
      <c r="EB148" s="59"/>
      <c r="EC148" s="59"/>
      <c r="ED148" s="59"/>
      <c r="EE148" s="59"/>
      <c r="EF148" s="59"/>
      <c r="EG148" s="59"/>
      <c r="EH148" s="59"/>
      <c r="EI148" s="59"/>
      <c r="EJ148" s="59"/>
      <c r="EK148" s="59"/>
      <c r="EL148" s="59"/>
      <c r="EM148" s="59"/>
      <c r="EN148" s="59"/>
      <c r="EO148" s="59"/>
      <c r="EP148" s="59"/>
      <c r="EQ148" s="59"/>
      <c r="ER148" s="59"/>
      <c r="ES148" s="59"/>
      <c r="ET148" s="59"/>
      <c r="EU148" s="59"/>
      <c r="EV148" s="59"/>
      <c r="EW148" s="59"/>
      <c r="EX148" s="59"/>
      <c r="EY148" s="59"/>
      <c r="EZ148" s="59"/>
      <c r="FA148" s="59"/>
      <c r="FB148" s="59"/>
      <c r="FC148" s="59"/>
      <c r="FD148" s="59"/>
      <c r="FE148" s="59"/>
      <c r="FF148" s="59"/>
      <c r="FG148" s="59"/>
      <c r="FH148" s="59"/>
      <c r="FI148" s="59"/>
      <c r="FJ148" s="59"/>
      <c r="FK148" s="59"/>
      <c r="FL148" s="59"/>
      <c r="FM148" s="59"/>
      <c r="FN148" s="59"/>
      <c r="FO148" s="59"/>
      <c r="FP148" s="59"/>
      <c r="FQ148" s="59"/>
      <c r="FR148" s="59"/>
      <c r="FS148" s="59"/>
      <c r="FT148" s="59"/>
      <c r="FU148" s="59"/>
      <c r="FV148" s="59"/>
      <c r="FW148" s="59"/>
      <c r="FX148" s="59"/>
      <c r="FY148" s="59"/>
      <c r="FZ148" s="59"/>
      <c r="GA148" s="59"/>
      <c r="GB148" s="59"/>
      <c r="GC148" s="59"/>
      <c r="GD148" s="59"/>
      <c r="GE148" s="59"/>
      <c r="GF148" s="59"/>
      <c r="GG148" s="59"/>
      <c r="GH148" s="59"/>
      <c r="GI148" s="59"/>
      <c r="GJ148" s="59"/>
      <c r="GK148" s="59"/>
      <c r="GL148" s="59"/>
      <c r="GM148" s="59"/>
      <c r="GN148" s="59"/>
      <c r="GO148" s="59"/>
      <c r="GP148" s="59"/>
      <c r="GQ148" s="59"/>
      <c r="GR148" s="59"/>
      <c r="GS148" s="59"/>
      <c r="GT148" s="59"/>
      <c r="GU148" s="59"/>
      <c r="GV148" s="59"/>
      <c r="GW148" s="59"/>
    </row>
    <row r="149" spans="1:205" x14ac:dyDescent="0.2">
      <c r="A149" s="59"/>
      <c r="B149" s="58">
        <f t="shared" ref="B149:AG149" si="376">B46*B$107</f>
        <v>0</v>
      </c>
      <c r="C149" s="58">
        <f t="shared" si="376"/>
        <v>0</v>
      </c>
      <c r="D149" s="58">
        <f t="shared" si="376"/>
        <v>0</v>
      </c>
      <c r="E149" s="58">
        <f t="shared" si="376"/>
        <v>0</v>
      </c>
      <c r="F149" s="58">
        <f t="shared" si="376"/>
        <v>0</v>
      </c>
      <c r="G149" s="58">
        <f t="shared" si="376"/>
        <v>0</v>
      </c>
      <c r="H149" s="58">
        <f t="shared" si="376"/>
        <v>0</v>
      </c>
      <c r="I149" s="58">
        <f t="shared" si="376"/>
        <v>0</v>
      </c>
      <c r="J149" s="58">
        <f t="shared" si="376"/>
        <v>0</v>
      </c>
      <c r="K149" s="58">
        <f t="shared" si="376"/>
        <v>0</v>
      </c>
      <c r="L149" s="58">
        <f t="shared" si="376"/>
        <v>0</v>
      </c>
      <c r="M149" s="58">
        <f t="shared" si="376"/>
        <v>0</v>
      </c>
      <c r="N149" s="58">
        <f t="shared" si="376"/>
        <v>0</v>
      </c>
      <c r="O149" s="58">
        <f t="shared" si="376"/>
        <v>0</v>
      </c>
      <c r="P149" s="58">
        <f t="shared" si="376"/>
        <v>0</v>
      </c>
      <c r="Q149" s="58">
        <f t="shared" si="376"/>
        <v>0</v>
      </c>
      <c r="R149" s="58">
        <f t="shared" si="376"/>
        <v>0</v>
      </c>
      <c r="S149" s="58">
        <f t="shared" si="376"/>
        <v>0</v>
      </c>
      <c r="T149" s="58">
        <f t="shared" si="376"/>
        <v>0</v>
      </c>
      <c r="U149" s="58">
        <f t="shared" si="376"/>
        <v>0</v>
      </c>
      <c r="V149" s="58">
        <f t="shared" si="376"/>
        <v>0</v>
      </c>
      <c r="W149" s="58">
        <f t="shared" si="376"/>
        <v>0</v>
      </c>
      <c r="X149" s="58">
        <f t="shared" si="376"/>
        <v>0</v>
      </c>
      <c r="Y149" s="58">
        <f t="shared" si="376"/>
        <v>0</v>
      </c>
      <c r="Z149" s="58">
        <f t="shared" si="376"/>
        <v>0</v>
      </c>
      <c r="AA149" s="58">
        <f t="shared" si="376"/>
        <v>0</v>
      </c>
      <c r="AB149" s="58">
        <f t="shared" si="376"/>
        <v>0</v>
      </c>
      <c r="AC149" s="58">
        <f t="shared" si="376"/>
        <v>0</v>
      </c>
      <c r="AD149" s="58">
        <f t="shared" si="376"/>
        <v>0</v>
      </c>
      <c r="AE149" s="58">
        <f t="shared" si="376"/>
        <v>0</v>
      </c>
      <c r="AF149" s="58">
        <f t="shared" si="376"/>
        <v>0</v>
      </c>
      <c r="AG149" s="58">
        <f t="shared" si="376"/>
        <v>0</v>
      </c>
      <c r="AH149" s="58">
        <f t="shared" ref="AH149:BM149" si="377">AH46*AH$107</f>
        <v>0</v>
      </c>
      <c r="AI149" s="58">
        <f t="shared" si="377"/>
        <v>0</v>
      </c>
      <c r="AJ149" s="58">
        <f t="shared" si="377"/>
        <v>0</v>
      </c>
      <c r="AK149" s="58">
        <f t="shared" si="377"/>
        <v>0</v>
      </c>
      <c r="AL149" s="58">
        <f t="shared" si="377"/>
        <v>0</v>
      </c>
      <c r="AM149" s="58">
        <f t="shared" si="377"/>
        <v>0</v>
      </c>
      <c r="AN149" s="58">
        <f t="shared" si="377"/>
        <v>0</v>
      </c>
      <c r="AO149" s="58">
        <f t="shared" si="377"/>
        <v>0</v>
      </c>
      <c r="AP149" s="58">
        <f t="shared" si="377"/>
        <v>0</v>
      </c>
      <c r="AQ149" s="58">
        <f t="shared" si="377"/>
        <v>0</v>
      </c>
      <c r="AR149" s="58">
        <f t="shared" si="377"/>
        <v>0</v>
      </c>
      <c r="AS149" s="58">
        <f t="shared" si="377"/>
        <v>0</v>
      </c>
      <c r="AT149" s="58">
        <f t="shared" si="377"/>
        <v>0</v>
      </c>
      <c r="AU149" s="58">
        <f t="shared" si="377"/>
        <v>0</v>
      </c>
      <c r="AV149" s="58">
        <f t="shared" si="377"/>
        <v>0</v>
      </c>
      <c r="AW149" s="58">
        <f t="shared" si="377"/>
        <v>0</v>
      </c>
      <c r="AX149" s="58">
        <f t="shared" si="377"/>
        <v>0</v>
      </c>
      <c r="AY149" s="58">
        <f t="shared" si="377"/>
        <v>0</v>
      </c>
      <c r="AZ149" s="58">
        <f t="shared" si="377"/>
        <v>0</v>
      </c>
      <c r="BA149" s="58">
        <f t="shared" si="377"/>
        <v>0</v>
      </c>
      <c r="BB149" s="58">
        <f t="shared" si="377"/>
        <v>0</v>
      </c>
      <c r="BC149" s="58">
        <f t="shared" si="377"/>
        <v>0</v>
      </c>
      <c r="BD149" s="58">
        <f t="shared" si="377"/>
        <v>0</v>
      </c>
      <c r="BE149" s="58">
        <f t="shared" si="377"/>
        <v>0</v>
      </c>
      <c r="BF149" s="58">
        <f t="shared" si="377"/>
        <v>0</v>
      </c>
      <c r="BG149" s="58">
        <f t="shared" si="377"/>
        <v>0</v>
      </c>
      <c r="BH149" s="58">
        <f t="shared" si="377"/>
        <v>0</v>
      </c>
      <c r="BI149" s="58">
        <f t="shared" si="377"/>
        <v>0</v>
      </c>
      <c r="BJ149" s="58">
        <f t="shared" si="377"/>
        <v>0</v>
      </c>
      <c r="BK149" s="58">
        <f t="shared" si="377"/>
        <v>0</v>
      </c>
      <c r="BL149" s="58">
        <f t="shared" si="377"/>
        <v>0</v>
      </c>
      <c r="BM149" s="58">
        <f t="shared" si="377"/>
        <v>0</v>
      </c>
      <c r="BN149" s="58">
        <f t="shared" ref="BN149:CW149" si="378">BN46*BN$107</f>
        <v>0</v>
      </c>
      <c r="BO149" s="58">
        <f t="shared" si="378"/>
        <v>0</v>
      </c>
      <c r="BP149" s="58">
        <f t="shared" si="378"/>
        <v>0</v>
      </c>
      <c r="BQ149" s="58">
        <f t="shared" si="378"/>
        <v>0</v>
      </c>
      <c r="BR149" s="58">
        <f t="shared" si="378"/>
        <v>0</v>
      </c>
      <c r="BS149" s="58">
        <f t="shared" si="378"/>
        <v>0</v>
      </c>
      <c r="BT149" s="58">
        <f t="shared" si="378"/>
        <v>0</v>
      </c>
      <c r="BU149" s="58">
        <f t="shared" si="378"/>
        <v>0</v>
      </c>
      <c r="BV149" s="58">
        <f t="shared" si="378"/>
        <v>0</v>
      </c>
      <c r="BW149" s="58">
        <f t="shared" si="378"/>
        <v>0</v>
      </c>
      <c r="BX149" s="58">
        <f t="shared" si="378"/>
        <v>0</v>
      </c>
      <c r="BY149" s="58">
        <f t="shared" si="378"/>
        <v>0</v>
      </c>
      <c r="BZ149" s="58">
        <f t="shared" si="378"/>
        <v>0</v>
      </c>
      <c r="CA149" s="58">
        <f t="shared" si="378"/>
        <v>0</v>
      </c>
      <c r="CB149" s="58">
        <f t="shared" si="378"/>
        <v>0</v>
      </c>
      <c r="CC149" s="58">
        <f t="shared" si="378"/>
        <v>0</v>
      </c>
      <c r="CD149" s="58">
        <f t="shared" si="378"/>
        <v>0</v>
      </c>
      <c r="CE149" s="58">
        <f t="shared" si="378"/>
        <v>0</v>
      </c>
      <c r="CF149" s="58">
        <f t="shared" si="378"/>
        <v>0</v>
      </c>
      <c r="CG149" s="58">
        <f t="shared" si="378"/>
        <v>0</v>
      </c>
      <c r="CH149" s="58">
        <f t="shared" si="378"/>
        <v>0</v>
      </c>
      <c r="CI149" s="58">
        <f t="shared" si="378"/>
        <v>0</v>
      </c>
      <c r="CJ149" s="58">
        <f t="shared" si="378"/>
        <v>0</v>
      </c>
      <c r="CK149" s="58">
        <f t="shared" si="378"/>
        <v>0</v>
      </c>
      <c r="CL149" s="58">
        <f t="shared" si="378"/>
        <v>0</v>
      </c>
      <c r="CM149" s="58">
        <f t="shared" si="378"/>
        <v>0</v>
      </c>
      <c r="CN149" s="58">
        <f t="shared" si="378"/>
        <v>0</v>
      </c>
      <c r="CO149" s="58">
        <f t="shared" si="378"/>
        <v>0</v>
      </c>
      <c r="CP149" s="58">
        <f t="shared" si="378"/>
        <v>0</v>
      </c>
      <c r="CQ149" s="58">
        <f t="shared" si="378"/>
        <v>0</v>
      </c>
      <c r="CR149" s="58">
        <f t="shared" si="378"/>
        <v>0</v>
      </c>
      <c r="CS149" s="58">
        <f t="shared" si="378"/>
        <v>0</v>
      </c>
      <c r="CT149" s="58">
        <f t="shared" si="378"/>
        <v>0</v>
      </c>
      <c r="CU149" s="58">
        <f t="shared" si="378"/>
        <v>0</v>
      </c>
      <c r="CV149" s="58">
        <f t="shared" si="378"/>
        <v>0</v>
      </c>
      <c r="CW149" s="58">
        <f t="shared" si="378"/>
        <v>0</v>
      </c>
      <c r="CX149" s="59"/>
      <c r="CY149" s="59"/>
      <c r="DN149" s="59"/>
      <c r="DO149" s="59"/>
      <c r="DP149" s="59"/>
      <c r="DQ149" s="59"/>
      <c r="DR149" s="59"/>
      <c r="DS149" s="59"/>
      <c r="DT149" s="59"/>
      <c r="DU149" s="59"/>
      <c r="DV149" s="59"/>
      <c r="DW149" s="59"/>
      <c r="DX149" s="59"/>
      <c r="DY149" s="59"/>
      <c r="DZ149" s="59"/>
      <c r="EA149" s="59"/>
      <c r="EB149" s="59"/>
      <c r="EC149" s="59"/>
      <c r="ED149" s="59"/>
      <c r="EE149" s="59"/>
      <c r="EF149" s="59"/>
      <c r="EG149" s="59"/>
      <c r="EH149" s="59"/>
      <c r="EI149" s="59"/>
      <c r="EJ149" s="59"/>
      <c r="EK149" s="59"/>
      <c r="EL149" s="59"/>
      <c r="EM149" s="59"/>
      <c r="EN149" s="59"/>
      <c r="EO149" s="59"/>
      <c r="EP149" s="59"/>
      <c r="EQ149" s="59"/>
      <c r="ER149" s="59"/>
      <c r="ES149" s="59"/>
      <c r="ET149" s="59"/>
      <c r="EU149" s="59"/>
      <c r="EV149" s="59"/>
      <c r="EW149" s="59"/>
      <c r="EX149" s="59"/>
      <c r="EY149" s="59"/>
      <c r="EZ149" s="59"/>
      <c r="FA149" s="59"/>
      <c r="FB149" s="59"/>
      <c r="FC149" s="59"/>
      <c r="FD149" s="59"/>
      <c r="FE149" s="59"/>
      <c r="FF149" s="59"/>
      <c r="FG149" s="59"/>
      <c r="FH149" s="59"/>
      <c r="FI149" s="59"/>
      <c r="FJ149" s="59"/>
      <c r="FK149" s="59"/>
      <c r="FL149" s="59"/>
      <c r="FM149" s="59"/>
      <c r="FN149" s="59"/>
      <c r="FO149" s="59"/>
      <c r="FP149" s="59"/>
      <c r="FQ149" s="59"/>
      <c r="FR149" s="59"/>
      <c r="FS149" s="59"/>
      <c r="FT149" s="59"/>
      <c r="FU149" s="59"/>
      <c r="FV149" s="59"/>
      <c r="FW149" s="59"/>
      <c r="FX149" s="59"/>
      <c r="FY149" s="59"/>
      <c r="FZ149" s="59"/>
      <c r="GA149" s="59"/>
      <c r="GB149" s="59"/>
      <c r="GC149" s="59"/>
      <c r="GD149" s="59"/>
      <c r="GE149" s="59"/>
      <c r="GF149" s="59"/>
      <c r="GG149" s="59"/>
      <c r="GH149" s="59"/>
      <c r="GI149" s="59"/>
      <c r="GJ149" s="59"/>
      <c r="GK149" s="59"/>
      <c r="GL149" s="59"/>
      <c r="GM149" s="59"/>
      <c r="GN149" s="59"/>
      <c r="GO149" s="59"/>
      <c r="GP149" s="59"/>
      <c r="GQ149" s="59"/>
      <c r="GR149" s="59"/>
      <c r="GS149" s="59"/>
      <c r="GT149" s="59"/>
      <c r="GU149" s="59"/>
      <c r="GV149" s="59"/>
      <c r="GW149" s="59"/>
    </row>
    <row r="150" spans="1:205" x14ac:dyDescent="0.2">
      <c r="A150" s="59"/>
      <c r="B150" s="58">
        <f t="shared" ref="B150:BM150" si="379">B47*B$107</f>
        <v>0</v>
      </c>
      <c r="C150" s="58">
        <f t="shared" si="379"/>
        <v>0</v>
      </c>
      <c r="D150" s="58">
        <f t="shared" si="379"/>
        <v>0</v>
      </c>
      <c r="E150" s="58">
        <f t="shared" si="379"/>
        <v>0</v>
      </c>
      <c r="F150" s="58">
        <f t="shared" si="379"/>
        <v>0</v>
      </c>
      <c r="G150" s="58">
        <f t="shared" si="379"/>
        <v>0</v>
      </c>
      <c r="H150" s="58">
        <f t="shared" si="379"/>
        <v>0</v>
      </c>
      <c r="I150" s="58">
        <f t="shared" si="379"/>
        <v>0</v>
      </c>
      <c r="J150" s="58">
        <f t="shared" si="379"/>
        <v>0</v>
      </c>
      <c r="K150" s="58">
        <f t="shared" si="379"/>
        <v>0</v>
      </c>
      <c r="L150" s="58">
        <f t="shared" si="379"/>
        <v>0</v>
      </c>
      <c r="M150" s="58">
        <f t="shared" si="379"/>
        <v>0</v>
      </c>
      <c r="N150" s="58">
        <f t="shared" si="379"/>
        <v>0</v>
      </c>
      <c r="O150" s="58">
        <f t="shared" si="379"/>
        <v>0</v>
      </c>
      <c r="P150" s="58">
        <f t="shared" si="379"/>
        <v>0</v>
      </c>
      <c r="Q150" s="58">
        <f t="shared" si="379"/>
        <v>0</v>
      </c>
      <c r="R150" s="58">
        <f t="shared" si="379"/>
        <v>0</v>
      </c>
      <c r="S150" s="58">
        <f t="shared" si="379"/>
        <v>0</v>
      </c>
      <c r="T150" s="58">
        <f t="shared" si="379"/>
        <v>0</v>
      </c>
      <c r="U150" s="58">
        <f t="shared" si="379"/>
        <v>0</v>
      </c>
      <c r="V150" s="58">
        <f t="shared" si="379"/>
        <v>0</v>
      </c>
      <c r="W150" s="58">
        <f t="shared" si="379"/>
        <v>0</v>
      </c>
      <c r="X150" s="58">
        <f t="shared" si="379"/>
        <v>0</v>
      </c>
      <c r="Y150" s="58">
        <f t="shared" si="379"/>
        <v>0</v>
      </c>
      <c r="Z150" s="58">
        <f t="shared" si="379"/>
        <v>0</v>
      </c>
      <c r="AA150" s="58">
        <f t="shared" si="379"/>
        <v>0</v>
      </c>
      <c r="AB150" s="58">
        <f t="shared" si="379"/>
        <v>0</v>
      </c>
      <c r="AC150" s="58">
        <f t="shared" si="379"/>
        <v>0</v>
      </c>
      <c r="AD150" s="58">
        <f t="shared" si="379"/>
        <v>0</v>
      </c>
      <c r="AE150" s="58">
        <f t="shared" si="379"/>
        <v>0</v>
      </c>
      <c r="AF150" s="58">
        <f t="shared" si="379"/>
        <v>0</v>
      </c>
      <c r="AG150" s="58">
        <f t="shared" si="379"/>
        <v>0</v>
      </c>
      <c r="AH150" s="58">
        <f t="shared" si="379"/>
        <v>0</v>
      </c>
      <c r="AI150" s="58">
        <f t="shared" si="379"/>
        <v>0</v>
      </c>
      <c r="AJ150" s="58">
        <f t="shared" si="379"/>
        <v>0</v>
      </c>
      <c r="AK150" s="58">
        <f t="shared" si="379"/>
        <v>0</v>
      </c>
      <c r="AL150" s="58">
        <f t="shared" si="379"/>
        <v>0</v>
      </c>
      <c r="AM150" s="58">
        <f t="shared" si="379"/>
        <v>0</v>
      </c>
      <c r="AN150" s="58">
        <f t="shared" si="379"/>
        <v>0</v>
      </c>
      <c r="AO150" s="58">
        <f t="shared" si="379"/>
        <v>0</v>
      </c>
      <c r="AP150" s="58">
        <f t="shared" si="379"/>
        <v>0</v>
      </c>
      <c r="AQ150" s="58">
        <f t="shared" si="379"/>
        <v>0</v>
      </c>
      <c r="AR150" s="58">
        <f t="shared" si="379"/>
        <v>0</v>
      </c>
      <c r="AS150" s="58">
        <f t="shared" si="379"/>
        <v>0</v>
      </c>
      <c r="AT150" s="58">
        <f t="shared" si="379"/>
        <v>0</v>
      </c>
      <c r="AU150" s="58">
        <f t="shared" si="379"/>
        <v>0</v>
      </c>
      <c r="AV150" s="58">
        <f t="shared" si="379"/>
        <v>0</v>
      </c>
      <c r="AW150" s="58">
        <f t="shared" si="379"/>
        <v>0</v>
      </c>
      <c r="AX150" s="58">
        <f t="shared" si="379"/>
        <v>0</v>
      </c>
      <c r="AY150" s="58">
        <f t="shared" si="379"/>
        <v>0</v>
      </c>
      <c r="AZ150" s="58">
        <f t="shared" si="379"/>
        <v>0</v>
      </c>
      <c r="BA150" s="58">
        <f t="shared" si="379"/>
        <v>0</v>
      </c>
      <c r="BB150" s="58">
        <f t="shared" si="379"/>
        <v>0</v>
      </c>
      <c r="BC150" s="58">
        <f t="shared" si="379"/>
        <v>0</v>
      </c>
      <c r="BD150" s="58">
        <f t="shared" si="379"/>
        <v>0</v>
      </c>
      <c r="BE150" s="58">
        <f t="shared" si="379"/>
        <v>0</v>
      </c>
      <c r="BF150" s="58">
        <f t="shared" si="379"/>
        <v>0</v>
      </c>
      <c r="BG150" s="58">
        <f t="shared" si="379"/>
        <v>0</v>
      </c>
      <c r="BH150" s="58">
        <f t="shared" si="379"/>
        <v>0</v>
      </c>
      <c r="BI150" s="58">
        <f t="shared" si="379"/>
        <v>0</v>
      </c>
      <c r="BJ150" s="58">
        <f t="shared" si="379"/>
        <v>0</v>
      </c>
      <c r="BK150" s="58">
        <f t="shared" si="379"/>
        <v>0</v>
      </c>
      <c r="BL150" s="58">
        <f t="shared" si="379"/>
        <v>0</v>
      </c>
      <c r="BM150" s="58">
        <f t="shared" si="379"/>
        <v>0</v>
      </c>
      <c r="BN150" s="58">
        <f t="shared" ref="BN150:CW150" si="380">BN47*BN$107</f>
        <v>0</v>
      </c>
      <c r="BO150" s="58">
        <f t="shared" si="380"/>
        <v>0</v>
      </c>
      <c r="BP150" s="58">
        <f t="shared" si="380"/>
        <v>0</v>
      </c>
      <c r="BQ150" s="58">
        <f t="shared" si="380"/>
        <v>0</v>
      </c>
      <c r="BR150" s="58">
        <f t="shared" si="380"/>
        <v>0</v>
      </c>
      <c r="BS150" s="58">
        <f t="shared" si="380"/>
        <v>0</v>
      </c>
      <c r="BT150" s="58">
        <f t="shared" si="380"/>
        <v>0</v>
      </c>
      <c r="BU150" s="58">
        <f t="shared" si="380"/>
        <v>0</v>
      </c>
      <c r="BV150" s="58">
        <f t="shared" si="380"/>
        <v>0</v>
      </c>
      <c r="BW150" s="58">
        <f t="shared" si="380"/>
        <v>0</v>
      </c>
      <c r="BX150" s="58">
        <f t="shared" si="380"/>
        <v>0</v>
      </c>
      <c r="BY150" s="58">
        <f t="shared" si="380"/>
        <v>0</v>
      </c>
      <c r="BZ150" s="58">
        <f t="shared" si="380"/>
        <v>0</v>
      </c>
      <c r="CA150" s="58">
        <f t="shared" si="380"/>
        <v>0</v>
      </c>
      <c r="CB150" s="58">
        <f t="shared" si="380"/>
        <v>0</v>
      </c>
      <c r="CC150" s="58">
        <f t="shared" si="380"/>
        <v>0</v>
      </c>
      <c r="CD150" s="58">
        <f t="shared" si="380"/>
        <v>0</v>
      </c>
      <c r="CE150" s="58">
        <f t="shared" si="380"/>
        <v>0</v>
      </c>
      <c r="CF150" s="58">
        <f t="shared" si="380"/>
        <v>0</v>
      </c>
      <c r="CG150" s="58">
        <f t="shared" si="380"/>
        <v>0</v>
      </c>
      <c r="CH150" s="58">
        <f t="shared" si="380"/>
        <v>0</v>
      </c>
      <c r="CI150" s="58">
        <f t="shared" si="380"/>
        <v>0</v>
      </c>
      <c r="CJ150" s="58">
        <f t="shared" si="380"/>
        <v>0</v>
      </c>
      <c r="CK150" s="58">
        <f t="shared" si="380"/>
        <v>0</v>
      </c>
      <c r="CL150" s="58">
        <f t="shared" si="380"/>
        <v>0</v>
      </c>
      <c r="CM150" s="58">
        <f t="shared" si="380"/>
        <v>0</v>
      </c>
      <c r="CN150" s="58">
        <f t="shared" si="380"/>
        <v>0</v>
      </c>
      <c r="CO150" s="58">
        <f t="shared" si="380"/>
        <v>0</v>
      </c>
      <c r="CP150" s="58">
        <f t="shared" si="380"/>
        <v>0</v>
      </c>
      <c r="CQ150" s="58">
        <f t="shared" si="380"/>
        <v>0</v>
      </c>
      <c r="CR150" s="58">
        <f t="shared" si="380"/>
        <v>0</v>
      </c>
      <c r="CS150" s="58">
        <f t="shared" si="380"/>
        <v>0</v>
      </c>
      <c r="CT150" s="58">
        <f t="shared" si="380"/>
        <v>0</v>
      </c>
      <c r="CU150" s="58">
        <f t="shared" si="380"/>
        <v>0</v>
      </c>
      <c r="CV150" s="58">
        <f t="shared" si="380"/>
        <v>0</v>
      </c>
      <c r="CW150" s="58">
        <f t="shared" si="380"/>
        <v>0</v>
      </c>
      <c r="CX150" s="59"/>
      <c r="CY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c r="EO150" s="59"/>
      <c r="EP150" s="59"/>
      <c r="EQ150" s="59"/>
      <c r="ER150" s="59"/>
      <c r="ES150" s="59"/>
      <c r="ET150" s="59"/>
      <c r="EU150" s="59"/>
      <c r="EV150" s="59"/>
      <c r="EW150" s="59"/>
      <c r="EX150" s="59"/>
      <c r="EY150" s="59"/>
      <c r="EZ150" s="59"/>
      <c r="FA150" s="59"/>
      <c r="FB150" s="59"/>
      <c r="FC150" s="59"/>
      <c r="FD150" s="59"/>
      <c r="FE150" s="59"/>
      <c r="FF150" s="59"/>
      <c r="FG150" s="59"/>
      <c r="FH150" s="59"/>
      <c r="FI150" s="59"/>
      <c r="FJ150" s="59"/>
      <c r="FK150" s="59"/>
      <c r="FL150" s="59"/>
      <c r="FM150" s="59"/>
      <c r="FN150" s="59"/>
      <c r="FO150" s="59"/>
      <c r="FP150" s="59"/>
      <c r="FQ150" s="59"/>
      <c r="FR150" s="59"/>
      <c r="FS150" s="59"/>
      <c r="FT150" s="59"/>
      <c r="FU150" s="59"/>
      <c r="FV150" s="59"/>
      <c r="FW150" s="59"/>
      <c r="FX150" s="59"/>
      <c r="FY150" s="59"/>
      <c r="FZ150" s="59"/>
      <c r="GA150" s="59"/>
      <c r="GB150" s="59"/>
      <c r="GC150" s="59"/>
      <c r="GD150" s="59"/>
      <c r="GE150" s="59"/>
      <c r="GF150" s="59"/>
      <c r="GG150" s="59"/>
      <c r="GH150" s="59"/>
      <c r="GI150" s="59"/>
      <c r="GJ150" s="59"/>
      <c r="GK150" s="59"/>
      <c r="GL150" s="59"/>
      <c r="GM150" s="59"/>
      <c r="GN150" s="59"/>
      <c r="GO150" s="59"/>
      <c r="GP150" s="59"/>
      <c r="GQ150" s="59"/>
      <c r="GR150" s="59"/>
      <c r="GS150" s="59"/>
      <c r="GT150" s="59"/>
      <c r="GU150" s="59"/>
      <c r="GV150" s="59"/>
      <c r="GW150" s="59"/>
    </row>
    <row r="151" spans="1:205" x14ac:dyDescent="0.2">
      <c r="A151" s="59"/>
      <c r="B151" s="58">
        <f t="shared" ref="B151:BM151" si="381">B48*B$107</f>
        <v>0</v>
      </c>
      <c r="C151" s="58">
        <f t="shared" si="381"/>
        <v>0</v>
      </c>
      <c r="D151" s="58">
        <f t="shared" si="381"/>
        <v>0</v>
      </c>
      <c r="E151" s="58">
        <f t="shared" si="381"/>
        <v>0</v>
      </c>
      <c r="F151" s="58">
        <f t="shared" si="381"/>
        <v>0</v>
      </c>
      <c r="G151" s="58">
        <f t="shared" si="381"/>
        <v>0</v>
      </c>
      <c r="H151" s="58">
        <f t="shared" si="381"/>
        <v>0</v>
      </c>
      <c r="I151" s="58">
        <f t="shared" si="381"/>
        <v>0</v>
      </c>
      <c r="J151" s="58">
        <f t="shared" si="381"/>
        <v>0</v>
      </c>
      <c r="K151" s="58">
        <f t="shared" si="381"/>
        <v>0</v>
      </c>
      <c r="L151" s="58">
        <f t="shared" si="381"/>
        <v>0</v>
      </c>
      <c r="M151" s="58">
        <f t="shared" si="381"/>
        <v>0</v>
      </c>
      <c r="N151" s="58">
        <f t="shared" si="381"/>
        <v>0</v>
      </c>
      <c r="O151" s="58">
        <f t="shared" si="381"/>
        <v>0</v>
      </c>
      <c r="P151" s="58">
        <f t="shared" si="381"/>
        <v>0</v>
      </c>
      <c r="Q151" s="58">
        <f t="shared" si="381"/>
        <v>0</v>
      </c>
      <c r="R151" s="58">
        <f t="shared" si="381"/>
        <v>0</v>
      </c>
      <c r="S151" s="58">
        <f t="shared" si="381"/>
        <v>0</v>
      </c>
      <c r="T151" s="58">
        <f t="shared" si="381"/>
        <v>0</v>
      </c>
      <c r="U151" s="58">
        <f t="shared" si="381"/>
        <v>0</v>
      </c>
      <c r="V151" s="58">
        <f t="shared" si="381"/>
        <v>0</v>
      </c>
      <c r="W151" s="58">
        <f t="shared" si="381"/>
        <v>0</v>
      </c>
      <c r="X151" s="58">
        <f t="shared" si="381"/>
        <v>0</v>
      </c>
      <c r="Y151" s="58">
        <f t="shared" si="381"/>
        <v>0</v>
      </c>
      <c r="Z151" s="58">
        <f t="shared" si="381"/>
        <v>0</v>
      </c>
      <c r="AA151" s="58">
        <f t="shared" si="381"/>
        <v>0</v>
      </c>
      <c r="AB151" s="58">
        <f t="shared" si="381"/>
        <v>0</v>
      </c>
      <c r="AC151" s="58">
        <f t="shared" si="381"/>
        <v>0</v>
      </c>
      <c r="AD151" s="58">
        <f t="shared" si="381"/>
        <v>0</v>
      </c>
      <c r="AE151" s="58">
        <f t="shared" si="381"/>
        <v>0</v>
      </c>
      <c r="AF151" s="58">
        <f t="shared" si="381"/>
        <v>0</v>
      </c>
      <c r="AG151" s="58">
        <f t="shared" si="381"/>
        <v>0</v>
      </c>
      <c r="AH151" s="58">
        <f t="shared" si="381"/>
        <v>0</v>
      </c>
      <c r="AI151" s="58">
        <f t="shared" si="381"/>
        <v>0</v>
      </c>
      <c r="AJ151" s="58">
        <f t="shared" si="381"/>
        <v>0</v>
      </c>
      <c r="AK151" s="58">
        <f t="shared" si="381"/>
        <v>0</v>
      </c>
      <c r="AL151" s="58">
        <f t="shared" si="381"/>
        <v>0</v>
      </c>
      <c r="AM151" s="58">
        <f t="shared" si="381"/>
        <v>0</v>
      </c>
      <c r="AN151" s="58">
        <f t="shared" si="381"/>
        <v>0</v>
      </c>
      <c r="AO151" s="58">
        <f t="shared" si="381"/>
        <v>0</v>
      </c>
      <c r="AP151" s="58">
        <f t="shared" si="381"/>
        <v>0</v>
      </c>
      <c r="AQ151" s="58">
        <f t="shared" si="381"/>
        <v>0</v>
      </c>
      <c r="AR151" s="58">
        <f t="shared" si="381"/>
        <v>0</v>
      </c>
      <c r="AS151" s="58">
        <f t="shared" si="381"/>
        <v>0</v>
      </c>
      <c r="AT151" s="58">
        <f t="shared" si="381"/>
        <v>0</v>
      </c>
      <c r="AU151" s="58">
        <f t="shared" si="381"/>
        <v>0</v>
      </c>
      <c r="AV151" s="58">
        <f t="shared" si="381"/>
        <v>0</v>
      </c>
      <c r="AW151" s="58">
        <f t="shared" si="381"/>
        <v>0</v>
      </c>
      <c r="AX151" s="58">
        <f t="shared" si="381"/>
        <v>0</v>
      </c>
      <c r="AY151" s="58">
        <f t="shared" si="381"/>
        <v>0</v>
      </c>
      <c r="AZ151" s="58">
        <f t="shared" si="381"/>
        <v>0</v>
      </c>
      <c r="BA151" s="58">
        <f t="shared" si="381"/>
        <v>0</v>
      </c>
      <c r="BB151" s="58">
        <f t="shared" si="381"/>
        <v>0</v>
      </c>
      <c r="BC151" s="58">
        <f t="shared" si="381"/>
        <v>0</v>
      </c>
      <c r="BD151" s="58">
        <f t="shared" si="381"/>
        <v>0</v>
      </c>
      <c r="BE151" s="58">
        <f t="shared" si="381"/>
        <v>0</v>
      </c>
      <c r="BF151" s="58">
        <f t="shared" si="381"/>
        <v>0</v>
      </c>
      <c r="BG151" s="58">
        <f t="shared" si="381"/>
        <v>0</v>
      </c>
      <c r="BH151" s="58">
        <f t="shared" si="381"/>
        <v>0</v>
      </c>
      <c r="BI151" s="58">
        <f t="shared" si="381"/>
        <v>0</v>
      </c>
      <c r="BJ151" s="58">
        <f t="shared" si="381"/>
        <v>0</v>
      </c>
      <c r="BK151" s="58">
        <f t="shared" si="381"/>
        <v>0</v>
      </c>
      <c r="BL151" s="58">
        <f t="shared" si="381"/>
        <v>0</v>
      </c>
      <c r="BM151" s="58">
        <f t="shared" si="381"/>
        <v>0</v>
      </c>
      <c r="BN151" s="58">
        <f t="shared" ref="BN151:CW151" si="382">BN48*BN$107</f>
        <v>0</v>
      </c>
      <c r="BO151" s="58">
        <f t="shared" si="382"/>
        <v>0</v>
      </c>
      <c r="BP151" s="58">
        <f t="shared" si="382"/>
        <v>0</v>
      </c>
      <c r="BQ151" s="58">
        <f t="shared" si="382"/>
        <v>0</v>
      </c>
      <c r="BR151" s="58">
        <f t="shared" si="382"/>
        <v>0</v>
      </c>
      <c r="BS151" s="58">
        <f t="shared" si="382"/>
        <v>0</v>
      </c>
      <c r="BT151" s="58">
        <f t="shared" si="382"/>
        <v>0</v>
      </c>
      <c r="BU151" s="58">
        <f t="shared" si="382"/>
        <v>0</v>
      </c>
      <c r="BV151" s="58">
        <f t="shared" si="382"/>
        <v>0</v>
      </c>
      <c r="BW151" s="58">
        <f t="shared" si="382"/>
        <v>0</v>
      </c>
      <c r="BX151" s="58">
        <f t="shared" si="382"/>
        <v>0</v>
      </c>
      <c r="BY151" s="58">
        <f t="shared" si="382"/>
        <v>0</v>
      </c>
      <c r="BZ151" s="58">
        <f t="shared" si="382"/>
        <v>0</v>
      </c>
      <c r="CA151" s="58">
        <f t="shared" si="382"/>
        <v>0</v>
      </c>
      <c r="CB151" s="58">
        <f t="shared" si="382"/>
        <v>0</v>
      </c>
      <c r="CC151" s="58">
        <f t="shared" si="382"/>
        <v>0</v>
      </c>
      <c r="CD151" s="58">
        <f t="shared" si="382"/>
        <v>0</v>
      </c>
      <c r="CE151" s="58">
        <f t="shared" si="382"/>
        <v>0</v>
      </c>
      <c r="CF151" s="58">
        <f t="shared" si="382"/>
        <v>0</v>
      </c>
      <c r="CG151" s="58">
        <f t="shared" si="382"/>
        <v>0</v>
      </c>
      <c r="CH151" s="58">
        <f t="shared" si="382"/>
        <v>0</v>
      </c>
      <c r="CI151" s="58">
        <f t="shared" si="382"/>
        <v>0</v>
      </c>
      <c r="CJ151" s="58">
        <f t="shared" si="382"/>
        <v>0</v>
      </c>
      <c r="CK151" s="58">
        <f t="shared" si="382"/>
        <v>0</v>
      </c>
      <c r="CL151" s="58">
        <f t="shared" si="382"/>
        <v>0</v>
      </c>
      <c r="CM151" s="58">
        <f t="shared" si="382"/>
        <v>0</v>
      </c>
      <c r="CN151" s="58">
        <f t="shared" si="382"/>
        <v>0</v>
      </c>
      <c r="CO151" s="58">
        <f t="shared" si="382"/>
        <v>0</v>
      </c>
      <c r="CP151" s="58">
        <f t="shared" si="382"/>
        <v>0</v>
      </c>
      <c r="CQ151" s="58">
        <f t="shared" si="382"/>
        <v>0</v>
      </c>
      <c r="CR151" s="58">
        <f t="shared" si="382"/>
        <v>0</v>
      </c>
      <c r="CS151" s="58">
        <f t="shared" si="382"/>
        <v>0</v>
      </c>
      <c r="CT151" s="58">
        <f t="shared" si="382"/>
        <v>0</v>
      </c>
      <c r="CU151" s="58">
        <f t="shared" si="382"/>
        <v>0</v>
      </c>
      <c r="CV151" s="58">
        <f t="shared" si="382"/>
        <v>0</v>
      </c>
      <c r="CW151" s="58">
        <f t="shared" si="382"/>
        <v>0</v>
      </c>
      <c r="CX151" s="59"/>
      <c r="CY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c r="EL151" s="59"/>
      <c r="EM151" s="59"/>
      <c r="EN151" s="59"/>
      <c r="EO151" s="59"/>
      <c r="EP151" s="59"/>
      <c r="EQ151" s="59"/>
      <c r="ER151" s="59"/>
      <c r="ES151" s="59"/>
      <c r="ET151" s="59"/>
      <c r="EU151" s="59"/>
      <c r="EV151" s="59"/>
      <c r="EW151" s="59"/>
      <c r="EX151" s="59"/>
      <c r="EY151" s="59"/>
      <c r="EZ151" s="59"/>
      <c r="FA151" s="59"/>
      <c r="FB151" s="59"/>
      <c r="FC151" s="59"/>
      <c r="FD151" s="59"/>
      <c r="FE151" s="59"/>
      <c r="FF151" s="59"/>
      <c r="FG151" s="59"/>
      <c r="FH151" s="59"/>
      <c r="FI151" s="59"/>
      <c r="FJ151" s="59"/>
      <c r="FK151" s="59"/>
      <c r="FL151" s="59"/>
      <c r="FM151" s="59"/>
      <c r="FN151" s="59"/>
      <c r="FO151" s="59"/>
      <c r="FP151" s="59"/>
      <c r="FQ151" s="59"/>
      <c r="FR151" s="59"/>
      <c r="FS151" s="59"/>
      <c r="FT151" s="59"/>
      <c r="FU151" s="59"/>
      <c r="FV151" s="59"/>
      <c r="FW151" s="59"/>
      <c r="FX151" s="59"/>
      <c r="FY151" s="59"/>
      <c r="FZ151" s="59"/>
      <c r="GA151" s="59"/>
      <c r="GB151" s="59"/>
      <c r="GC151" s="59"/>
      <c r="GD151" s="59"/>
      <c r="GE151" s="59"/>
      <c r="GF151" s="59"/>
      <c r="GG151" s="59"/>
      <c r="GH151" s="59"/>
      <c r="GI151" s="59"/>
      <c r="GJ151" s="59"/>
      <c r="GK151" s="59"/>
      <c r="GL151" s="59"/>
      <c r="GM151" s="59"/>
      <c r="GN151" s="59"/>
      <c r="GO151" s="59"/>
      <c r="GP151" s="59"/>
      <c r="GQ151" s="59"/>
      <c r="GR151" s="59"/>
      <c r="GS151" s="59"/>
      <c r="GT151" s="59"/>
      <c r="GU151" s="59"/>
      <c r="GV151" s="59"/>
      <c r="GW151" s="59"/>
    </row>
    <row r="152" spans="1:205" x14ac:dyDescent="0.2">
      <c r="A152" s="59"/>
      <c r="B152" s="58">
        <f t="shared" ref="B152:BM152" si="383">B49*B$107</f>
        <v>434.6</v>
      </c>
      <c r="C152" s="58">
        <f t="shared" si="383"/>
        <v>419.90338164251216</v>
      </c>
      <c r="D152" s="58">
        <f t="shared" si="383"/>
        <v>405.70375037923878</v>
      </c>
      <c r="E152" s="58">
        <f t="shared" si="383"/>
        <v>391.98429988332254</v>
      </c>
      <c r="F152" s="58">
        <f t="shared" si="383"/>
        <v>378.7287921577996</v>
      </c>
      <c r="G152" s="58">
        <f t="shared" si="383"/>
        <v>365.92153831671465</v>
      </c>
      <c r="H152" s="58">
        <f t="shared" si="383"/>
        <v>353.54738001614942</v>
      </c>
      <c r="I152" s="58">
        <f t="shared" si="383"/>
        <v>341.5916715131878</v>
      </c>
      <c r="J152" s="58">
        <f t="shared" si="383"/>
        <v>330.04026233158248</v>
      </c>
      <c r="K152" s="58">
        <f t="shared" si="383"/>
        <v>318.87948051360632</v>
      </c>
      <c r="L152" s="58">
        <f t="shared" si="383"/>
        <v>308.09611643826702</v>
      </c>
      <c r="M152" s="58">
        <f t="shared" si="383"/>
        <v>0</v>
      </c>
      <c r="N152" s="58">
        <f t="shared" si="383"/>
        <v>0</v>
      </c>
      <c r="O152" s="58">
        <f t="shared" si="383"/>
        <v>0</v>
      </c>
      <c r="P152" s="58">
        <f t="shared" si="383"/>
        <v>0</v>
      </c>
      <c r="Q152" s="58">
        <f t="shared" si="383"/>
        <v>0</v>
      </c>
      <c r="R152" s="58">
        <f t="shared" si="383"/>
        <v>0</v>
      </c>
      <c r="S152" s="58">
        <f t="shared" si="383"/>
        <v>0</v>
      </c>
      <c r="T152" s="58">
        <f t="shared" si="383"/>
        <v>0</v>
      </c>
      <c r="U152" s="58">
        <f t="shared" si="383"/>
        <v>0</v>
      </c>
      <c r="V152" s="58">
        <f t="shared" si="383"/>
        <v>0</v>
      </c>
      <c r="W152" s="58">
        <f t="shared" si="383"/>
        <v>0</v>
      </c>
      <c r="X152" s="58">
        <f t="shared" si="383"/>
        <v>0</v>
      </c>
      <c r="Y152" s="58">
        <f t="shared" si="383"/>
        <v>0</v>
      </c>
      <c r="Z152" s="58">
        <f t="shared" si="383"/>
        <v>0</v>
      </c>
      <c r="AA152" s="58">
        <f t="shared" si="383"/>
        <v>0</v>
      </c>
      <c r="AB152" s="58">
        <f t="shared" si="383"/>
        <v>0</v>
      </c>
      <c r="AC152" s="58">
        <f t="shared" si="383"/>
        <v>0</v>
      </c>
      <c r="AD152" s="58">
        <f t="shared" si="383"/>
        <v>0</v>
      </c>
      <c r="AE152" s="58">
        <f t="shared" si="383"/>
        <v>0</v>
      </c>
      <c r="AF152" s="58">
        <f t="shared" si="383"/>
        <v>0</v>
      </c>
      <c r="AG152" s="58">
        <f t="shared" si="383"/>
        <v>0</v>
      </c>
      <c r="AH152" s="58">
        <f t="shared" si="383"/>
        <v>0</v>
      </c>
      <c r="AI152" s="58">
        <f t="shared" si="383"/>
        <v>0</v>
      </c>
      <c r="AJ152" s="58">
        <f t="shared" si="383"/>
        <v>0</v>
      </c>
      <c r="AK152" s="58">
        <f t="shared" si="383"/>
        <v>0</v>
      </c>
      <c r="AL152" s="58">
        <f t="shared" si="383"/>
        <v>0</v>
      </c>
      <c r="AM152" s="58">
        <f t="shared" si="383"/>
        <v>0</v>
      </c>
      <c r="AN152" s="58">
        <f t="shared" si="383"/>
        <v>0</v>
      </c>
      <c r="AO152" s="58">
        <f t="shared" si="383"/>
        <v>0</v>
      </c>
      <c r="AP152" s="58">
        <f t="shared" si="383"/>
        <v>0</v>
      </c>
      <c r="AQ152" s="58">
        <f t="shared" si="383"/>
        <v>0</v>
      </c>
      <c r="AR152" s="58">
        <f t="shared" si="383"/>
        <v>0</v>
      </c>
      <c r="AS152" s="58">
        <f t="shared" si="383"/>
        <v>0</v>
      </c>
      <c r="AT152" s="58">
        <f t="shared" si="383"/>
        <v>0</v>
      </c>
      <c r="AU152" s="58">
        <f t="shared" si="383"/>
        <v>0</v>
      </c>
      <c r="AV152" s="58">
        <f t="shared" si="383"/>
        <v>0</v>
      </c>
      <c r="AW152" s="58">
        <f t="shared" si="383"/>
        <v>0</v>
      </c>
      <c r="AX152" s="58">
        <f t="shared" si="383"/>
        <v>0</v>
      </c>
      <c r="AY152" s="58">
        <f t="shared" si="383"/>
        <v>0</v>
      </c>
      <c r="AZ152" s="58">
        <f t="shared" si="383"/>
        <v>0</v>
      </c>
      <c r="BA152" s="58">
        <f t="shared" si="383"/>
        <v>0</v>
      </c>
      <c r="BB152" s="58">
        <f t="shared" si="383"/>
        <v>0</v>
      </c>
      <c r="BC152" s="58">
        <f t="shared" si="383"/>
        <v>0</v>
      </c>
      <c r="BD152" s="58">
        <f t="shared" si="383"/>
        <v>0</v>
      </c>
      <c r="BE152" s="58">
        <f t="shared" si="383"/>
        <v>0</v>
      </c>
      <c r="BF152" s="58">
        <f t="shared" si="383"/>
        <v>0</v>
      </c>
      <c r="BG152" s="58">
        <f t="shared" si="383"/>
        <v>0</v>
      </c>
      <c r="BH152" s="58">
        <f t="shared" si="383"/>
        <v>0</v>
      </c>
      <c r="BI152" s="58">
        <f t="shared" si="383"/>
        <v>0</v>
      </c>
      <c r="BJ152" s="58">
        <f t="shared" si="383"/>
        <v>0</v>
      </c>
      <c r="BK152" s="58">
        <f t="shared" si="383"/>
        <v>0</v>
      </c>
      <c r="BL152" s="58">
        <f t="shared" si="383"/>
        <v>0</v>
      </c>
      <c r="BM152" s="58">
        <f t="shared" si="383"/>
        <v>0</v>
      </c>
      <c r="BN152" s="58">
        <f t="shared" ref="BN152:CW152" si="384">BN49*BN$107</f>
        <v>0</v>
      </c>
      <c r="BO152" s="58">
        <f t="shared" si="384"/>
        <v>0</v>
      </c>
      <c r="BP152" s="58">
        <f t="shared" si="384"/>
        <v>0</v>
      </c>
      <c r="BQ152" s="58">
        <f t="shared" si="384"/>
        <v>0</v>
      </c>
      <c r="BR152" s="58">
        <f t="shared" si="384"/>
        <v>0</v>
      </c>
      <c r="BS152" s="58">
        <f t="shared" si="384"/>
        <v>0</v>
      </c>
      <c r="BT152" s="58">
        <f t="shared" si="384"/>
        <v>0</v>
      </c>
      <c r="BU152" s="58">
        <f t="shared" si="384"/>
        <v>0</v>
      </c>
      <c r="BV152" s="58">
        <f t="shared" si="384"/>
        <v>0</v>
      </c>
      <c r="BW152" s="58">
        <f t="shared" si="384"/>
        <v>0</v>
      </c>
      <c r="BX152" s="58">
        <f t="shared" si="384"/>
        <v>0</v>
      </c>
      <c r="BY152" s="58">
        <f t="shared" si="384"/>
        <v>0</v>
      </c>
      <c r="BZ152" s="58">
        <f t="shared" si="384"/>
        <v>0</v>
      </c>
      <c r="CA152" s="58">
        <f t="shared" si="384"/>
        <v>0</v>
      </c>
      <c r="CB152" s="58">
        <f t="shared" si="384"/>
        <v>0</v>
      </c>
      <c r="CC152" s="58">
        <f t="shared" si="384"/>
        <v>0</v>
      </c>
      <c r="CD152" s="58">
        <f t="shared" si="384"/>
        <v>0</v>
      </c>
      <c r="CE152" s="58">
        <f t="shared" si="384"/>
        <v>0</v>
      </c>
      <c r="CF152" s="58">
        <f t="shared" si="384"/>
        <v>0</v>
      </c>
      <c r="CG152" s="58">
        <f t="shared" si="384"/>
        <v>0</v>
      </c>
      <c r="CH152" s="58">
        <f t="shared" si="384"/>
        <v>0</v>
      </c>
      <c r="CI152" s="58">
        <f t="shared" si="384"/>
        <v>0</v>
      </c>
      <c r="CJ152" s="58">
        <f t="shared" si="384"/>
        <v>0</v>
      </c>
      <c r="CK152" s="58">
        <f t="shared" si="384"/>
        <v>0</v>
      </c>
      <c r="CL152" s="58">
        <f t="shared" si="384"/>
        <v>0</v>
      </c>
      <c r="CM152" s="58">
        <f t="shared" si="384"/>
        <v>0</v>
      </c>
      <c r="CN152" s="58">
        <f t="shared" si="384"/>
        <v>0</v>
      </c>
      <c r="CO152" s="58">
        <f t="shared" si="384"/>
        <v>0</v>
      </c>
      <c r="CP152" s="58">
        <f t="shared" si="384"/>
        <v>0</v>
      </c>
      <c r="CQ152" s="58">
        <f t="shared" si="384"/>
        <v>0</v>
      </c>
      <c r="CR152" s="58">
        <f t="shared" si="384"/>
        <v>0</v>
      </c>
      <c r="CS152" s="58">
        <f t="shared" si="384"/>
        <v>0</v>
      </c>
      <c r="CT152" s="58">
        <f t="shared" si="384"/>
        <v>0</v>
      </c>
      <c r="CU152" s="58">
        <f t="shared" si="384"/>
        <v>0</v>
      </c>
      <c r="CV152" s="58">
        <f t="shared" si="384"/>
        <v>0</v>
      </c>
      <c r="CW152" s="58">
        <f t="shared" si="384"/>
        <v>0</v>
      </c>
      <c r="CX152" s="59"/>
      <c r="CY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c r="EQ152" s="59"/>
      <c r="ER152" s="59"/>
      <c r="ES152" s="59"/>
      <c r="ET152" s="59"/>
      <c r="EU152" s="59"/>
      <c r="EV152" s="59"/>
      <c r="EW152" s="59"/>
      <c r="EX152" s="59"/>
      <c r="EY152" s="59"/>
      <c r="EZ152" s="59"/>
      <c r="FA152" s="59"/>
      <c r="FB152" s="59"/>
      <c r="FC152" s="59"/>
      <c r="FD152" s="59"/>
      <c r="FE152" s="59"/>
      <c r="FF152" s="59"/>
      <c r="FG152" s="59"/>
      <c r="FH152" s="59"/>
      <c r="FI152" s="59"/>
      <c r="FJ152" s="59"/>
      <c r="FK152" s="59"/>
      <c r="FL152" s="59"/>
      <c r="FM152" s="59"/>
      <c r="FN152" s="59"/>
      <c r="FO152" s="59"/>
      <c r="FP152" s="59"/>
      <c r="FQ152" s="59"/>
      <c r="FR152" s="59"/>
      <c r="FS152" s="59"/>
      <c r="FT152" s="59"/>
      <c r="FU152" s="59"/>
      <c r="FV152" s="59"/>
      <c r="FW152" s="59"/>
      <c r="FX152" s="59"/>
      <c r="FY152" s="59"/>
      <c r="FZ152" s="59"/>
      <c r="GA152" s="59"/>
      <c r="GB152" s="59"/>
      <c r="GC152" s="59"/>
      <c r="GD152" s="59"/>
      <c r="GE152" s="59"/>
      <c r="GF152" s="59"/>
      <c r="GG152" s="59"/>
      <c r="GH152" s="59"/>
      <c r="GI152" s="59"/>
      <c r="GJ152" s="59"/>
      <c r="GK152" s="59"/>
      <c r="GL152" s="59"/>
      <c r="GM152" s="59"/>
      <c r="GN152" s="59"/>
      <c r="GO152" s="59"/>
      <c r="GP152" s="59"/>
      <c r="GQ152" s="59"/>
      <c r="GR152" s="59"/>
      <c r="GS152" s="59"/>
      <c r="GT152" s="59"/>
      <c r="GU152" s="59"/>
      <c r="GV152" s="59"/>
      <c r="GW152" s="59"/>
    </row>
    <row r="153" spans="1:205" x14ac:dyDescent="0.2">
      <c r="A153" s="59"/>
      <c r="B153" s="58">
        <f t="shared" ref="B153:BM153" si="385">B50*B$107</f>
        <v>0</v>
      </c>
      <c r="C153" s="58">
        <f t="shared" si="385"/>
        <v>0</v>
      </c>
      <c r="D153" s="58">
        <f t="shared" si="385"/>
        <v>0</v>
      </c>
      <c r="E153" s="58">
        <f t="shared" si="385"/>
        <v>0</v>
      </c>
      <c r="F153" s="58">
        <f t="shared" si="385"/>
        <v>0</v>
      </c>
      <c r="G153" s="58">
        <f t="shared" si="385"/>
        <v>0</v>
      </c>
      <c r="H153" s="58">
        <f t="shared" si="385"/>
        <v>0</v>
      </c>
      <c r="I153" s="58">
        <f t="shared" si="385"/>
        <v>0</v>
      </c>
      <c r="J153" s="58">
        <f t="shared" si="385"/>
        <v>0</v>
      </c>
      <c r="K153" s="58">
        <f t="shared" si="385"/>
        <v>0</v>
      </c>
      <c r="L153" s="58">
        <f t="shared" si="385"/>
        <v>0</v>
      </c>
      <c r="M153" s="58">
        <f t="shared" si="385"/>
        <v>0</v>
      </c>
      <c r="N153" s="58">
        <f t="shared" si="385"/>
        <v>0</v>
      </c>
      <c r="O153" s="58">
        <f t="shared" si="385"/>
        <v>0</v>
      </c>
      <c r="P153" s="58">
        <f t="shared" si="385"/>
        <v>0</v>
      </c>
      <c r="Q153" s="58">
        <f t="shared" si="385"/>
        <v>0</v>
      </c>
      <c r="R153" s="58">
        <f t="shared" si="385"/>
        <v>0</v>
      </c>
      <c r="S153" s="58">
        <f t="shared" si="385"/>
        <v>0</v>
      </c>
      <c r="T153" s="58">
        <f t="shared" si="385"/>
        <v>0</v>
      </c>
      <c r="U153" s="58">
        <f t="shared" si="385"/>
        <v>0</v>
      </c>
      <c r="V153" s="58">
        <f t="shared" si="385"/>
        <v>0</v>
      </c>
      <c r="W153" s="58">
        <f t="shared" si="385"/>
        <v>0</v>
      </c>
      <c r="X153" s="58">
        <f t="shared" si="385"/>
        <v>0</v>
      </c>
      <c r="Y153" s="58">
        <f t="shared" si="385"/>
        <v>0</v>
      </c>
      <c r="Z153" s="58">
        <f t="shared" si="385"/>
        <v>0</v>
      </c>
      <c r="AA153" s="58">
        <f t="shared" si="385"/>
        <v>0</v>
      </c>
      <c r="AB153" s="58">
        <f t="shared" si="385"/>
        <v>0</v>
      </c>
      <c r="AC153" s="58">
        <f t="shared" si="385"/>
        <v>0</v>
      </c>
      <c r="AD153" s="58">
        <f t="shared" si="385"/>
        <v>0</v>
      </c>
      <c r="AE153" s="58">
        <f t="shared" si="385"/>
        <v>0</v>
      </c>
      <c r="AF153" s="58">
        <f t="shared" si="385"/>
        <v>0</v>
      </c>
      <c r="AG153" s="58">
        <f t="shared" si="385"/>
        <v>0</v>
      </c>
      <c r="AH153" s="58">
        <f t="shared" si="385"/>
        <v>0</v>
      </c>
      <c r="AI153" s="58">
        <f t="shared" si="385"/>
        <v>0</v>
      </c>
      <c r="AJ153" s="58">
        <f t="shared" si="385"/>
        <v>0</v>
      </c>
      <c r="AK153" s="58">
        <f t="shared" si="385"/>
        <v>0</v>
      </c>
      <c r="AL153" s="58">
        <f t="shared" si="385"/>
        <v>0</v>
      </c>
      <c r="AM153" s="58">
        <f t="shared" si="385"/>
        <v>0</v>
      </c>
      <c r="AN153" s="58">
        <f t="shared" si="385"/>
        <v>0</v>
      </c>
      <c r="AO153" s="58">
        <f t="shared" si="385"/>
        <v>0</v>
      </c>
      <c r="AP153" s="58">
        <f t="shared" si="385"/>
        <v>0</v>
      </c>
      <c r="AQ153" s="58">
        <f t="shared" si="385"/>
        <v>0</v>
      </c>
      <c r="AR153" s="58">
        <f t="shared" si="385"/>
        <v>0</v>
      </c>
      <c r="AS153" s="58">
        <f t="shared" si="385"/>
        <v>0</v>
      </c>
      <c r="AT153" s="58">
        <f t="shared" si="385"/>
        <v>0</v>
      </c>
      <c r="AU153" s="58">
        <f t="shared" si="385"/>
        <v>0</v>
      </c>
      <c r="AV153" s="58">
        <f t="shared" si="385"/>
        <v>0</v>
      </c>
      <c r="AW153" s="58">
        <f t="shared" si="385"/>
        <v>0</v>
      </c>
      <c r="AX153" s="58">
        <f t="shared" si="385"/>
        <v>0</v>
      </c>
      <c r="AY153" s="58">
        <f t="shared" si="385"/>
        <v>0</v>
      </c>
      <c r="AZ153" s="58">
        <f t="shared" si="385"/>
        <v>0</v>
      </c>
      <c r="BA153" s="58">
        <f t="shared" si="385"/>
        <v>0</v>
      </c>
      <c r="BB153" s="58">
        <f t="shared" si="385"/>
        <v>0</v>
      </c>
      <c r="BC153" s="58">
        <f t="shared" si="385"/>
        <v>0</v>
      </c>
      <c r="BD153" s="58">
        <f t="shared" si="385"/>
        <v>0</v>
      </c>
      <c r="BE153" s="58">
        <f t="shared" si="385"/>
        <v>0</v>
      </c>
      <c r="BF153" s="58">
        <f t="shared" si="385"/>
        <v>0</v>
      </c>
      <c r="BG153" s="58">
        <f t="shared" si="385"/>
        <v>0</v>
      </c>
      <c r="BH153" s="58">
        <f t="shared" si="385"/>
        <v>0</v>
      </c>
      <c r="BI153" s="58">
        <f t="shared" si="385"/>
        <v>0</v>
      </c>
      <c r="BJ153" s="58">
        <f t="shared" si="385"/>
        <v>0</v>
      </c>
      <c r="BK153" s="58">
        <f t="shared" si="385"/>
        <v>0</v>
      </c>
      <c r="BL153" s="58">
        <f t="shared" si="385"/>
        <v>0</v>
      </c>
      <c r="BM153" s="58">
        <f t="shared" si="385"/>
        <v>0</v>
      </c>
      <c r="BN153" s="58">
        <f t="shared" ref="BN153:CW153" si="386">BN50*BN$107</f>
        <v>0</v>
      </c>
      <c r="BO153" s="58">
        <f t="shared" si="386"/>
        <v>0</v>
      </c>
      <c r="BP153" s="58">
        <f t="shared" si="386"/>
        <v>0</v>
      </c>
      <c r="BQ153" s="58">
        <f t="shared" si="386"/>
        <v>0</v>
      </c>
      <c r="BR153" s="58">
        <f t="shared" si="386"/>
        <v>0</v>
      </c>
      <c r="BS153" s="58">
        <f t="shared" si="386"/>
        <v>0</v>
      </c>
      <c r="BT153" s="58">
        <f t="shared" si="386"/>
        <v>0</v>
      </c>
      <c r="BU153" s="58">
        <f t="shared" si="386"/>
        <v>0</v>
      </c>
      <c r="BV153" s="58">
        <f t="shared" si="386"/>
        <v>0</v>
      </c>
      <c r="BW153" s="58">
        <f t="shared" si="386"/>
        <v>0</v>
      </c>
      <c r="BX153" s="58">
        <f t="shared" si="386"/>
        <v>0</v>
      </c>
      <c r="BY153" s="58">
        <f t="shared" si="386"/>
        <v>0</v>
      </c>
      <c r="BZ153" s="58">
        <f t="shared" si="386"/>
        <v>0</v>
      </c>
      <c r="CA153" s="58">
        <f t="shared" si="386"/>
        <v>0</v>
      </c>
      <c r="CB153" s="58">
        <f t="shared" si="386"/>
        <v>0</v>
      </c>
      <c r="CC153" s="58">
        <f t="shared" si="386"/>
        <v>0</v>
      </c>
      <c r="CD153" s="58">
        <f t="shared" si="386"/>
        <v>0</v>
      </c>
      <c r="CE153" s="58">
        <f t="shared" si="386"/>
        <v>0</v>
      </c>
      <c r="CF153" s="58">
        <f t="shared" si="386"/>
        <v>0</v>
      </c>
      <c r="CG153" s="58">
        <f t="shared" si="386"/>
        <v>0</v>
      </c>
      <c r="CH153" s="58">
        <f t="shared" si="386"/>
        <v>0</v>
      </c>
      <c r="CI153" s="58">
        <f t="shared" si="386"/>
        <v>0</v>
      </c>
      <c r="CJ153" s="58">
        <f t="shared" si="386"/>
        <v>0</v>
      </c>
      <c r="CK153" s="58">
        <f t="shared" si="386"/>
        <v>0</v>
      </c>
      <c r="CL153" s="58">
        <f t="shared" si="386"/>
        <v>0</v>
      </c>
      <c r="CM153" s="58">
        <f t="shared" si="386"/>
        <v>0</v>
      </c>
      <c r="CN153" s="58">
        <f t="shared" si="386"/>
        <v>0</v>
      </c>
      <c r="CO153" s="58">
        <f t="shared" si="386"/>
        <v>0</v>
      </c>
      <c r="CP153" s="58">
        <f t="shared" si="386"/>
        <v>0</v>
      </c>
      <c r="CQ153" s="58">
        <f t="shared" si="386"/>
        <v>0</v>
      </c>
      <c r="CR153" s="58">
        <f t="shared" si="386"/>
        <v>0</v>
      </c>
      <c r="CS153" s="58">
        <f t="shared" si="386"/>
        <v>0</v>
      </c>
      <c r="CT153" s="58">
        <f t="shared" si="386"/>
        <v>0</v>
      </c>
      <c r="CU153" s="58">
        <f t="shared" si="386"/>
        <v>0</v>
      </c>
      <c r="CV153" s="58">
        <f t="shared" si="386"/>
        <v>0</v>
      </c>
      <c r="CW153" s="58">
        <f t="shared" si="386"/>
        <v>0</v>
      </c>
      <c r="CX153" s="59"/>
      <c r="CY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c r="FQ153" s="59"/>
      <c r="FR153" s="59"/>
      <c r="FS153" s="59"/>
      <c r="FT153" s="59"/>
      <c r="FU153" s="59"/>
      <c r="FV153" s="59"/>
      <c r="FW153" s="59"/>
      <c r="FX153" s="59"/>
      <c r="FY153" s="59"/>
      <c r="FZ153" s="59"/>
      <c r="GA153" s="59"/>
      <c r="GB153" s="59"/>
      <c r="GC153" s="59"/>
      <c r="GD153" s="59"/>
      <c r="GE153" s="59"/>
      <c r="GF153" s="59"/>
      <c r="GG153" s="59"/>
      <c r="GH153" s="59"/>
      <c r="GI153" s="59"/>
      <c r="GJ153" s="59"/>
      <c r="GK153" s="59"/>
      <c r="GL153" s="59"/>
      <c r="GM153" s="59"/>
      <c r="GN153" s="59"/>
      <c r="GO153" s="59"/>
      <c r="GP153" s="59"/>
      <c r="GQ153" s="59"/>
      <c r="GR153" s="59"/>
      <c r="GS153" s="59"/>
      <c r="GT153" s="59"/>
      <c r="GU153" s="59"/>
      <c r="GV153" s="59"/>
      <c r="GW153" s="59"/>
    </row>
    <row r="154" spans="1:205" x14ac:dyDescent="0.2">
      <c r="A154" s="59"/>
      <c r="B154" s="58">
        <f t="shared" ref="B154:BM154" si="387">B51*B$107</f>
        <v>0</v>
      </c>
      <c r="C154" s="58">
        <f t="shared" si="387"/>
        <v>0</v>
      </c>
      <c r="D154" s="58">
        <f t="shared" si="387"/>
        <v>0</v>
      </c>
      <c r="E154" s="58">
        <f t="shared" si="387"/>
        <v>0</v>
      </c>
      <c r="F154" s="58">
        <f t="shared" si="387"/>
        <v>0</v>
      </c>
      <c r="G154" s="58">
        <f t="shared" si="387"/>
        <v>0</v>
      </c>
      <c r="H154" s="58">
        <f t="shared" si="387"/>
        <v>0</v>
      </c>
      <c r="I154" s="58">
        <f t="shared" si="387"/>
        <v>0</v>
      </c>
      <c r="J154" s="58">
        <f t="shared" si="387"/>
        <v>0</v>
      </c>
      <c r="K154" s="58">
        <f t="shared" si="387"/>
        <v>0</v>
      </c>
      <c r="L154" s="58">
        <f t="shared" si="387"/>
        <v>0</v>
      </c>
      <c r="M154" s="58">
        <f t="shared" si="387"/>
        <v>0</v>
      </c>
      <c r="N154" s="58">
        <f t="shared" si="387"/>
        <v>0</v>
      </c>
      <c r="O154" s="58">
        <f t="shared" si="387"/>
        <v>0</v>
      </c>
      <c r="P154" s="58">
        <f t="shared" si="387"/>
        <v>0</v>
      </c>
      <c r="Q154" s="58">
        <f t="shared" si="387"/>
        <v>0</v>
      </c>
      <c r="R154" s="58">
        <f t="shared" si="387"/>
        <v>0</v>
      </c>
      <c r="S154" s="58">
        <f t="shared" si="387"/>
        <v>0</v>
      </c>
      <c r="T154" s="58">
        <f t="shared" si="387"/>
        <v>0</v>
      </c>
      <c r="U154" s="58">
        <f t="shared" si="387"/>
        <v>0</v>
      </c>
      <c r="V154" s="58">
        <f t="shared" si="387"/>
        <v>0</v>
      </c>
      <c r="W154" s="58">
        <f t="shared" si="387"/>
        <v>0</v>
      </c>
      <c r="X154" s="58">
        <f t="shared" si="387"/>
        <v>0</v>
      </c>
      <c r="Y154" s="58">
        <f t="shared" si="387"/>
        <v>0</v>
      </c>
      <c r="Z154" s="58">
        <f t="shared" si="387"/>
        <v>0</v>
      </c>
      <c r="AA154" s="58">
        <f t="shared" si="387"/>
        <v>0</v>
      </c>
      <c r="AB154" s="58">
        <f t="shared" si="387"/>
        <v>0</v>
      </c>
      <c r="AC154" s="58">
        <f t="shared" si="387"/>
        <v>0</v>
      </c>
      <c r="AD154" s="58">
        <f t="shared" si="387"/>
        <v>0</v>
      </c>
      <c r="AE154" s="58">
        <f t="shared" si="387"/>
        <v>0</v>
      </c>
      <c r="AF154" s="58">
        <f t="shared" si="387"/>
        <v>0</v>
      </c>
      <c r="AG154" s="58">
        <f t="shared" si="387"/>
        <v>0</v>
      </c>
      <c r="AH154" s="58">
        <f t="shared" si="387"/>
        <v>0</v>
      </c>
      <c r="AI154" s="58">
        <f t="shared" si="387"/>
        <v>0</v>
      </c>
      <c r="AJ154" s="58">
        <f t="shared" si="387"/>
        <v>0</v>
      </c>
      <c r="AK154" s="58">
        <f t="shared" si="387"/>
        <v>0</v>
      </c>
      <c r="AL154" s="58">
        <f t="shared" si="387"/>
        <v>0</v>
      </c>
      <c r="AM154" s="58">
        <f t="shared" si="387"/>
        <v>0</v>
      </c>
      <c r="AN154" s="58">
        <f t="shared" si="387"/>
        <v>0</v>
      </c>
      <c r="AO154" s="58">
        <f t="shared" si="387"/>
        <v>0</v>
      </c>
      <c r="AP154" s="58">
        <f t="shared" si="387"/>
        <v>0</v>
      </c>
      <c r="AQ154" s="58">
        <f t="shared" si="387"/>
        <v>0</v>
      </c>
      <c r="AR154" s="58">
        <f t="shared" si="387"/>
        <v>0</v>
      </c>
      <c r="AS154" s="58">
        <f t="shared" si="387"/>
        <v>0</v>
      </c>
      <c r="AT154" s="58">
        <f t="shared" si="387"/>
        <v>0</v>
      </c>
      <c r="AU154" s="58">
        <f t="shared" si="387"/>
        <v>0</v>
      </c>
      <c r="AV154" s="58">
        <f t="shared" si="387"/>
        <v>0</v>
      </c>
      <c r="AW154" s="58">
        <f t="shared" si="387"/>
        <v>0</v>
      </c>
      <c r="AX154" s="58">
        <f t="shared" si="387"/>
        <v>0</v>
      </c>
      <c r="AY154" s="58">
        <f t="shared" si="387"/>
        <v>0</v>
      </c>
      <c r="AZ154" s="58">
        <f t="shared" si="387"/>
        <v>0</v>
      </c>
      <c r="BA154" s="58">
        <f t="shared" si="387"/>
        <v>0</v>
      </c>
      <c r="BB154" s="58">
        <f t="shared" si="387"/>
        <v>0</v>
      </c>
      <c r="BC154" s="58">
        <f t="shared" si="387"/>
        <v>0</v>
      </c>
      <c r="BD154" s="58">
        <f t="shared" si="387"/>
        <v>0</v>
      </c>
      <c r="BE154" s="58">
        <f t="shared" si="387"/>
        <v>0</v>
      </c>
      <c r="BF154" s="58">
        <f t="shared" si="387"/>
        <v>0</v>
      </c>
      <c r="BG154" s="58">
        <f t="shared" si="387"/>
        <v>0</v>
      </c>
      <c r="BH154" s="58">
        <f t="shared" si="387"/>
        <v>0</v>
      </c>
      <c r="BI154" s="58">
        <f t="shared" si="387"/>
        <v>0</v>
      </c>
      <c r="BJ154" s="58">
        <f t="shared" si="387"/>
        <v>0</v>
      </c>
      <c r="BK154" s="58">
        <f t="shared" si="387"/>
        <v>0</v>
      </c>
      <c r="BL154" s="58">
        <f t="shared" si="387"/>
        <v>0</v>
      </c>
      <c r="BM154" s="58">
        <f t="shared" si="387"/>
        <v>0</v>
      </c>
      <c r="BN154" s="58">
        <f t="shared" ref="BN154:CW154" si="388">BN51*BN$107</f>
        <v>0</v>
      </c>
      <c r="BO154" s="58">
        <f t="shared" si="388"/>
        <v>0</v>
      </c>
      <c r="BP154" s="58">
        <f t="shared" si="388"/>
        <v>0</v>
      </c>
      <c r="BQ154" s="58">
        <f t="shared" si="388"/>
        <v>0</v>
      </c>
      <c r="BR154" s="58">
        <f t="shared" si="388"/>
        <v>0</v>
      </c>
      <c r="BS154" s="58">
        <f t="shared" si="388"/>
        <v>0</v>
      </c>
      <c r="BT154" s="58">
        <f t="shared" si="388"/>
        <v>0</v>
      </c>
      <c r="BU154" s="58">
        <f t="shared" si="388"/>
        <v>0</v>
      </c>
      <c r="BV154" s="58">
        <f t="shared" si="388"/>
        <v>0</v>
      </c>
      <c r="BW154" s="58">
        <f t="shared" si="388"/>
        <v>0</v>
      </c>
      <c r="BX154" s="58">
        <f t="shared" si="388"/>
        <v>0</v>
      </c>
      <c r="BY154" s="58">
        <f t="shared" si="388"/>
        <v>0</v>
      </c>
      <c r="BZ154" s="58">
        <f t="shared" si="388"/>
        <v>0</v>
      </c>
      <c r="CA154" s="58">
        <f t="shared" si="388"/>
        <v>0</v>
      </c>
      <c r="CB154" s="58">
        <f t="shared" si="388"/>
        <v>0</v>
      </c>
      <c r="CC154" s="58">
        <f t="shared" si="388"/>
        <v>0</v>
      </c>
      <c r="CD154" s="58">
        <f t="shared" si="388"/>
        <v>0</v>
      </c>
      <c r="CE154" s="58">
        <f t="shared" si="388"/>
        <v>0</v>
      </c>
      <c r="CF154" s="58">
        <f t="shared" si="388"/>
        <v>0</v>
      </c>
      <c r="CG154" s="58">
        <f t="shared" si="388"/>
        <v>0</v>
      </c>
      <c r="CH154" s="58">
        <f t="shared" si="388"/>
        <v>0</v>
      </c>
      <c r="CI154" s="58">
        <f t="shared" si="388"/>
        <v>0</v>
      </c>
      <c r="CJ154" s="58">
        <f t="shared" si="388"/>
        <v>0</v>
      </c>
      <c r="CK154" s="58">
        <f t="shared" si="388"/>
        <v>0</v>
      </c>
      <c r="CL154" s="58">
        <f t="shared" si="388"/>
        <v>0</v>
      </c>
      <c r="CM154" s="58">
        <f t="shared" si="388"/>
        <v>0</v>
      </c>
      <c r="CN154" s="58">
        <f t="shared" si="388"/>
        <v>0</v>
      </c>
      <c r="CO154" s="58">
        <f t="shared" si="388"/>
        <v>0</v>
      </c>
      <c r="CP154" s="58">
        <f t="shared" si="388"/>
        <v>0</v>
      </c>
      <c r="CQ154" s="58">
        <f t="shared" si="388"/>
        <v>0</v>
      </c>
      <c r="CR154" s="58">
        <f t="shared" si="388"/>
        <v>0</v>
      </c>
      <c r="CS154" s="58">
        <f t="shared" si="388"/>
        <v>0</v>
      </c>
      <c r="CT154" s="58">
        <f t="shared" si="388"/>
        <v>0</v>
      </c>
      <c r="CU154" s="58">
        <f t="shared" si="388"/>
        <v>0</v>
      </c>
      <c r="CV154" s="58">
        <f t="shared" si="388"/>
        <v>0</v>
      </c>
      <c r="CW154" s="58">
        <f t="shared" si="388"/>
        <v>0</v>
      </c>
      <c r="CX154" s="59"/>
      <c r="CY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c r="EQ154" s="59"/>
      <c r="ER154" s="59"/>
      <c r="ES154" s="59"/>
      <c r="ET154" s="59"/>
      <c r="EU154" s="59"/>
      <c r="EV154" s="59"/>
      <c r="EW154" s="59"/>
      <c r="EX154" s="59"/>
      <c r="EY154" s="59"/>
      <c r="EZ154" s="59"/>
      <c r="FA154" s="59"/>
      <c r="FB154" s="59"/>
      <c r="FC154" s="59"/>
      <c r="FD154" s="59"/>
      <c r="FE154" s="59"/>
      <c r="FF154" s="59"/>
      <c r="FG154" s="59"/>
      <c r="FH154" s="59"/>
      <c r="FI154" s="59"/>
      <c r="FJ154" s="59"/>
      <c r="FK154" s="59"/>
      <c r="FL154" s="59"/>
      <c r="FM154" s="59"/>
      <c r="FN154" s="59"/>
      <c r="FO154" s="59"/>
      <c r="FP154" s="59"/>
      <c r="FQ154" s="59"/>
      <c r="FR154" s="59"/>
      <c r="FS154" s="59"/>
      <c r="FT154" s="59"/>
      <c r="FU154" s="59"/>
      <c r="FV154" s="59"/>
      <c r="FW154" s="59"/>
      <c r="FX154" s="59"/>
      <c r="FY154" s="59"/>
      <c r="FZ154" s="59"/>
      <c r="GA154" s="59"/>
      <c r="GB154" s="59"/>
      <c r="GC154" s="59"/>
      <c r="GD154" s="59"/>
      <c r="GE154" s="59"/>
      <c r="GF154" s="59"/>
      <c r="GG154" s="59"/>
      <c r="GH154" s="59"/>
      <c r="GI154" s="59"/>
      <c r="GJ154" s="59"/>
      <c r="GK154" s="59"/>
      <c r="GL154" s="59"/>
      <c r="GM154" s="59"/>
      <c r="GN154" s="59"/>
      <c r="GO154" s="59"/>
      <c r="GP154" s="59"/>
      <c r="GQ154" s="59"/>
      <c r="GR154" s="59"/>
      <c r="GS154" s="59"/>
      <c r="GT154" s="59"/>
      <c r="GU154" s="59"/>
      <c r="GV154" s="59"/>
      <c r="GW154" s="59"/>
    </row>
    <row r="155" spans="1:205" x14ac:dyDescent="0.2">
      <c r="A155" s="59"/>
      <c r="B155" s="58">
        <f t="shared" ref="B155:BM155" si="389">B52*B$107</f>
        <v>2.7</v>
      </c>
      <c r="C155" s="58">
        <f t="shared" si="389"/>
        <v>5.2173913043478271</v>
      </c>
      <c r="D155" s="58">
        <f t="shared" si="389"/>
        <v>7.5614366729678641</v>
      </c>
      <c r="E155" s="58">
        <f t="shared" si="389"/>
        <v>9.3802041389474322</v>
      </c>
      <c r="F155" s="58">
        <f t="shared" si="389"/>
        <v>11.415893182851297</v>
      </c>
      <c r="G155" s="58">
        <f t="shared" si="389"/>
        <v>13.303176036364682</v>
      </c>
      <c r="H155" s="58">
        <f t="shared" si="389"/>
        <v>15.049761919693427</v>
      </c>
      <c r="I155" s="58">
        <f t="shared" si="389"/>
        <v>16.663008366496964</v>
      </c>
      <c r="J155" s="58">
        <f t="shared" si="389"/>
        <v>18.909347749784637</v>
      </c>
      <c r="K155" s="58">
        <f t="shared" si="389"/>
        <v>20.25097483243335</v>
      </c>
      <c r="L155" s="58">
        <f t="shared" si="389"/>
        <v>21.480240055406096</v>
      </c>
      <c r="M155" s="58">
        <f t="shared" si="389"/>
        <v>0</v>
      </c>
      <c r="N155" s="58">
        <f t="shared" si="389"/>
        <v>0</v>
      </c>
      <c r="O155" s="58">
        <f t="shared" si="389"/>
        <v>0</v>
      </c>
      <c r="P155" s="58">
        <f t="shared" si="389"/>
        <v>0</v>
      </c>
      <c r="Q155" s="58">
        <f t="shared" si="389"/>
        <v>0</v>
      </c>
      <c r="R155" s="58">
        <f t="shared" si="389"/>
        <v>0</v>
      </c>
      <c r="S155" s="58">
        <f t="shared" si="389"/>
        <v>0</v>
      </c>
      <c r="T155" s="58">
        <f t="shared" si="389"/>
        <v>0</v>
      </c>
      <c r="U155" s="58">
        <f t="shared" si="389"/>
        <v>0</v>
      </c>
      <c r="V155" s="58">
        <f t="shared" si="389"/>
        <v>0</v>
      </c>
      <c r="W155" s="58">
        <f t="shared" si="389"/>
        <v>0</v>
      </c>
      <c r="X155" s="58">
        <f t="shared" si="389"/>
        <v>0</v>
      </c>
      <c r="Y155" s="58">
        <f t="shared" si="389"/>
        <v>0</v>
      </c>
      <c r="Z155" s="58">
        <f t="shared" si="389"/>
        <v>0</v>
      </c>
      <c r="AA155" s="58">
        <f t="shared" si="389"/>
        <v>0</v>
      </c>
      <c r="AB155" s="58">
        <f t="shared" si="389"/>
        <v>0</v>
      </c>
      <c r="AC155" s="58">
        <f t="shared" si="389"/>
        <v>0</v>
      </c>
      <c r="AD155" s="58">
        <f t="shared" si="389"/>
        <v>0</v>
      </c>
      <c r="AE155" s="58">
        <f t="shared" si="389"/>
        <v>0</v>
      </c>
      <c r="AF155" s="58">
        <f t="shared" si="389"/>
        <v>0</v>
      </c>
      <c r="AG155" s="58">
        <f t="shared" si="389"/>
        <v>0</v>
      </c>
      <c r="AH155" s="58">
        <f t="shared" si="389"/>
        <v>0</v>
      </c>
      <c r="AI155" s="58">
        <f t="shared" si="389"/>
        <v>0</v>
      </c>
      <c r="AJ155" s="58">
        <f t="shared" si="389"/>
        <v>0</v>
      </c>
      <c r="AK155" s="58">
        <f t="shared" si="389"/>
        <v>0</v>
      </c>
      <c r="AL155" s="58">
        <f t="shared" si="389"/>
        <v>0</v>
      </c>
      <c r="AM155" s="58">
        <f t="shared" si="389"/>
        <v>0</v>
      </c>
      <c r="AN155" s="58">
        <f t="shared" si="389"/>
        <v>0</v>
      </c>
      <c r="AO155" s="58">
        <f t="shared" si="389"/>
        <v>0</v>
      </c>
      <c r="AP155" s="58">
        <f t="shared" si="389"/>
        <v>0</v>
      </c>
      <c r="AQ155" s="58">
        <f t="shared" si="389"/>
        <v>0</v>
      </c>
      <c r="AR155" s="58">
        <f t="shared" si="389"/>
        <v>0</v>
      </c>
      <c r="AS155" s="58">
        <f t="shared" si="389"/>
        <v>0</v>
      </c>
      <c r="AT155" s="58">
        <f t="shared" si="389"/>
        <v>0</v>
      </c>
      <c r="AU155" s="58">
        <f t="shared" si="389"/>
        <v>0</v>
      </c>
      <c r="AV155" s="58">
        <f t="shared" si="389"/>
        <v>0</v>
      </c>
      <c r="AW155" s="58">
        <f t="shared" si="389"/>
        <v>0</v>
      </c>
      <c r="AX155" s="58">
        <f t="shared" si="389"/>
        <v>0</v>
      </c>
      <c r="AY155" s="58">
        <f t="shared" si="389"/>
        <v>0</v>
      </c>
      <c r="AZ155" s="58">
        <f t="shared" si="389"/>
        <v>0</v>
      </c>
      <c r="BA155" s="58">
        <f t="shared" si="389"/>
        <v>0</v>
      </c>
      <c r="BB155" s="58">
        <f t="shared" si="389"/>
        <v>0</v>
      </c>
      <c r="BC155" s="58">
        <f t="shared" si="389"/>
        <v>0</v>
      </c>
      <c r="BD155" s="58">
        <f t="shared" si="389"/>
        <v>0</v>
      </c>
      <c r="BE155" s="58">
        <f t="shared" si="389"/>
        <v>0</v>
      </c>
      <c r="BF155" s="58">
        <f t="shared" si="389"/>
        <v>0</v>
      </c>
      <c r="BG155" s="58">
        <f t="shared" si="389"/>
        <v>0</v>
      </c>
      <c r="BH155" s="58">
        <f t="shared" si="389"/>
        <v>0</v>
      </c>
      <c r="BI155" s="58">
        <f t="shared" si="389"/>
        <v>0</v>
      </c>
      <c r="BJ155" s="58">
        <f t="shared" si="389"/>
        <v>0</v>
      </c>
      <c r="BK155" s="58">
        <f t="shared" si="389"/>
        <v>0</v>
      </c>
      <c r="BL155" s="58">
        <f t="shared" si="389"/>
        <v>0</v>
      </c>
      <c r="BM155" s="58">
        <f t="shared" si="389"/>
        <v>0</v>
      </c>
      <c r="BN155" s="58">
        <f t="shared" ref="BN155:CW155" si="390">BN52*BN$107</f>
        <v>0</v>
      </c>
      <c r="BO155" s="58">
        <f t="shared" si="390"/>
        <v>0</v>
      </c>
      <c r="BP155" s="58">
        <f t="shared" si="390"/>
        <v>0</v>
      </c>
      <c r="BQ155" s="58">
        <f t="shared" si="390"/>
        <v>0</v>
      </c>
      <c r="BR155" s="58">
        <f t="shared" si="390"/>
        <v>0</v>
      </c>
      <c r="BS155" s="58">
        <f t="shared" si="390"/>
        <v>0</v>
      </c>
      <c r="BT155" s="58">
        <f t="shared" si="390"/>
        <v>0</v>
      </c>
      <c r="BU155" s="58">
        <f t="shared" si="390"/>
        <v>0</v>
      </c>
      <c r="BV155" s="58">
        <f t="shared" si="390"/>
        <v>0</v>
      </c>
      <c r="BW155" s="58">
        <f t="shared" si="390"/>
        <v>0</v>
      </c>
      <c r="BX155" s="58">
        <f t="shared" si="390"/>
        <v>0</v>
      </c>
      <c r="BY155" s="58">
        <f t="shared" si="390"/>
        <v>0</v>
      </c>
      <c r="BZ155" s="58">
        <f t="shared" si="390"/>
        <v>0</v>
      </c>
      <c r="CA155" s="58">
        <f t="shared" si="390"/>
        <v>0</v>
      </c>
      <c r="CB155" s="58">
        <f t="shared" si="390"/>
        <v>0</v>
      </c>
      <c r="CC155" s="58">
        <f t="shared" si="390"/>
        <v>0</v>
      </c>
      <c r="CD155" s="58">
        <f t="shared" si="390"/>
        <v>0</v>
      </c>
      <c r="CE155" s="58">
        <f t="shared" si="390"/>
        <v>0</v>
      </c>
      <c r="CF155" s="58">
        <f t="shared" si="390"/>
        <v>0</v>
      </c>
      <c r="CG155" s="58">
        <f t="shared" si="390"/>
        <v>0</v>
      </c>
      <c r="CH155" s="58">
        <f t="shared" si="390"/>
        <v>0</v>
      </c>
      <c r="CI155" s="58">
        <f t="shared" si="390"/>
        <v>0</v>
      </c>
      <c r="CJ155" s="58">
        <f t="shared" si="390"/>
        <v>0</v>
      </c>
      <c r="CK155" s="58">
        <f t="shared" si="390"/>
        <v>0</v>
      </c>
      <c r="CL155" s="58">
        <f t="shared" si="390"/>
        <v>0</v>
      </c>
      <c r="CM155" s="58">
        <f t="shared" si="390"/>
        <v>0</v>
      </c>
      <c r="CN155" s="58">
        <f t="shared" si="390"/>
        <v>0</v>
      </c>
      <c r="CO155" s="58">
        <f t="shared" si="390"/>
        <v>0</v>
      </c>
      <c r="CP155" s="58">
        <f t="shared" si="390"/>
        <v>0</v>
      </c>
      <c r="CQ155" s="58">
        <f t="shared" si="390"/>
        <v>0</v>
      </c>
      <c r="CR155" s="58">
        <f t="shared" si="390"/>
        <v>0</v>
      </c>
      <c r="CS155" s="58">
        <f t="shared" si="390"/>
        <v>0</v>
      </c>
      <c r="CT155" s="58">
        <f t="shared" si="390"/>
        <v>0</v>
      </c>
      <c r="CU155" s="58">
        <f t="shared" si="390"/>
        <v>0</v>
      </c>
      <c r="CV155" s="58">
        <f t="shared" si="390"/>
        <v>0</v>
      </c>
      <c r="CW155" s="58">
        <f t="shared" si="390"/>
        <v>0</v>
      </c>
      <c r="CX155" s="59"/>
      <c r="CY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c r="EQ155" s="59"/>
      <c r="ER155" s="59"/>
      <c r="ES155" s="59"/>
      <c r="ET155" s="59"/>
      <c r="EU155" s="59"/>
      <c r="EV155" s="59"/>
      <c r="EW155" s="59"/>
      <c r="EX155" s="59"/>
      <c r="EY155" s="59"/>
      <c r="EZ155" s="59"/>
      <c r="FA155" s="59"/>
      <c r="FB155" s="59"/>
      <c r="FC155" s="59"/>
      <c r="FD155" s="59"/>
      <c r="FE155" s="59"/>
      <c r="FF155" s="59"/>
      <c r="FG155" s="59"/>
      <c r="FH155" s="59"/>
      <c r="FI155" s="59"/>
      <c r="FJ155" s="59"/>
      <c r="FK155" s="59"/>
      <c r="FL155" s="59"/>
      <c r="FM155" s="59"/>
      <c r="FN155" s="59"/>
      <c r="FO155" s="59"/>
      <c r="FP155" s="59"/>
      <c r="FQ155" s="59"/>
      <c r="FR155" s="59"/>
      <c r="FS155" s="59"/>
      <c r="FT155" s="59"/>
      <c r="FU155" s="59"/>
      <c r="FV155" s="59"/>
      <c r="FW155" s="59"/>
      <c r="FX155" s="59"/>
      <c r="FY155" s="59"/>
      <c r="FZ155" s="59"/>
      <c r="GA155" s="59"/>
      <c r="GB155" s="59"/>
      <c r="GC155" s="59"/>
      <c r="GD155" s="59"/>
      <c r="GE155" s="59"/>
      <c r="GF155" s="59"/>
      <c r="GG155" s="59"/>
      <c r="GH155" s="59"/>
      <c r="GI155" s="59"/>
      <c r="GJ155" s="59"/>
      <c r="GK155" s="59"/>
      <c r="GL155" s="59"/>
      <c r="GM155" s="59"/>
      <c r="GN155" s="59"/>
      <c r="GO155" s="59"/>
      <c r="GP155" s="59"/>
      <c r="GQ155" s="59"/>
      <c r="GR155" s="59"/>
      <c r="GS155" s="59"/>
      <c r="GT155" s="59"/>
      <c r="GU155" s="59"/>
      <c r="GV155" s="59"/>
      <c r="GW155" s="59"/>
    </row>
    <row r="156" spans="1:205" x14ac:dyDescent="0.2">
      <c r="A156" s="59"/>
      <c r="B156" s="58">
        <f t="shared" ref="B156:BM156" si="391">B53*B$107</f>
        <v>0</v>
      </c>
      <c r="C156" s="58">
        <f t="shared" si="391"/>
        <v>0</v>
      </c>
      <c r="D156" s="58">
        <f t="shared" si="391"/>
        <v>0</v>
      </c>
      <c r="E156" s="58">
        <f t="shared" si="391"/>
        <v>0</v>
      </c>
      <c r="F156" s="58">
        <f t="shared" si="391"/>
        <v>0</v>
      </c>
      <c r="G156" s="58">
        <f t="shared" si="391"/>
        <v>0</v>
      </c>
      <c r="H156" s="58">
        <f t="shared" si="391"/>
        <v>0</v>
      </c>
      <c r="I156" s="58">
        <f t="shared" si="391"/>
        <v>0</v>
      </c>
      <c r="J156" s="58">
        <f t="shared" si="391"/>
        <v>0</v>
      </c>
      <c r="K156" s="58">
        <f t="shared" si="391"/>
        <v>0</v>
      </c>
      <c r="L156" s="58">
        <f t="shared" si="391"/>
        <v>0</v>
      </c>
      <c r="M156" s="58">
        <f t="shared" si="391"/>
        <v>0</v>
      </c>
      <c r="N156" s="58">
        <f t="shared" si="391"/>
        <v>0</v>
      </c>
      <c r="O156" s="58">
        <f t="shared" si="391"/>
        <v>0</v>
      </c>
      <c r="P156" s="58">
        <f t="shared" si="391"/>
        <v>0</v>
      </c>
      <c r="Q156" s="58">
        <f t="shared" si="391"/>
        <v>0</v>
      </c>
      <c r="R156" s="58">
        <f t="shared" si="391"/>
        <v>0</v>
      </c>
      <c r="S156" s="58">
        <f t="shared" si="391"/>
        <v>0</v>
      </c>
      <c r="T156" s="58">
        <f t="shared" si="391"/>
        <v>0</v>
      </c>
      <c r="U156" s="58">
        <f t="shared" si="391"/>
        <v>0</v>
      </c>
      <c r="V156" s="58">
        <f t="shared" si="391"/>
        <v>0</v>
      </c>
      <c r="W156" s="58">
        <f t="shared" si="391"/>
        <v>0</v>
      </c>
      <c r="X156" s="58">
        <f t="shared" si="391"/>
        <v>0</v>
      </c>
      <c r="Y156" s="58">
        <f t="shared" si="391"/>
        <v>0</v>
      </c>
      <c r="Z156" s="58">
        <f t="shared" si="391"/>
        <v>0</v>
      </c>
      <c r="AA156" s="58">
        <f t="shared" si="391"/>
        <v>0</v>
      </c>
      <c r="AB156" s="58">
        <f t="shared" si="391"/>
        <v>0</v>
      </c>
      <c r="AC156" s="58">
        <f t="shared" si="391"/>
        <v>0</v>
      </c>
      <c r="AD156" s="58">
        <f t="shared" si="391"/>
        <v>0</v>
      </c>
      <c r="AE156" s="58">
        <f t="shared" si="391"/>
        <v>0</v>
      </c>
      <c r="AF156" s="58">
        <f t="shared" si="391"/>
        <v>0</v>
      </c>
      <c r="AG156" s="58">
        <f t="shared" si="391"/>
        <v>0</v>
      </c>
      <c r="AH156" s="58">
        <f t="shared" si="391"/>
        <v>0</v>
      </c>
      <c r="AI156" s="58">
        <f t="shared" si="391"/>
        <v>0</v>
      </c>
      <c r="AJ156" s="58">
        <f t="shared" si="391"/>
        <v>0</v>
      </c>
      <c r="AK156" s="58">
        <f t="shared" si="391"/>
        <v>0</v>
      </c>
      <c r="AL156" s="58">
        <f t="shared" si="391"/>
        <v>0</v>
      </c>
      <c r="AM156" s="58">
        <f t="shared" si="391"/>
        <v>0</v>
      </c>
      <c r="AN156" s="58">
        <f t="shared" si="391"/>
        <v>0</v>
      </c>
      <c r="AO156" s="58">
        <f t="shared" si="391"/>
        <v>0</v>
      </c>
      <c r="AP156" s="58">
        <f t="shared" si="391"/>
        <v>0</v>
      </c>
      <c r="AQ156" s="58">
        <f t="shared" si="391"/>
        <v>0</v>
      </c>
      <c r="AR156" s="58">
        <f t="shared" si="391"/>
        <v>0</v>
      </c>
      <c r="AS156" s="58">
        <f t="shared" si="391"/>
        <v>0</v>
      </c>
      <c r="AT156" s="58">
        <f t="shared" si="391"/>
        <v>0</v>
      </c>
      <c r="AU156" s="58">
        <f t="shared" si="391"/>
        <v>0</v>
      </c>
      <c r="AV156" s="58">
        <f t="shared" si="391"/>
        <v>0</v>
      </c>
      <c r="AW156" s="58">
        <f t="shared" si="391"/>
        <v>0</v>
      </c>
      <c r="AX156" s="58">
        <f t="shared" si="391"/>
        <v>0</v>
      </c>
      <c r="AY156" s="58">
        <f t="shared" si="391"/>
        <v>0</v>
      </c>
      <c r="AZ156" s="58">
        <f t="shared" si="391"/>
        <v>0</v>
      </c>
      <c r="BA156" s="58">
        <f t="shared" si="391"/>
        <v>0</v>
      </c>
      <c r="BB156" s="58">
        <f t="shared" si="391"/>
        <v>0</v>
      </c>
      <c r="BC156" s="58">
        <f t="shared" si="391"/>
        <v>0</v>
      </c>
      <c r="BD156" s="58">
        <f t="shared" si="391"/>
        <v>0</v>
      </c>
      <c r="BE156" s="58">
        <f t="shared" si="391"/>
        <v>0</v>
      </c>
      <c r="BF156" s="58">
        <f t="shared" si="391"/>
        <v>0</v>
      </c>
      <c r="BG156" s="58">
        <f t="shared" si="391"/>
        <v>0</v>
      </c>
      <c r="BH156" s="58">
        <f t="shared" si="391"/>
        <v>0</v>
      </c>
      <c r="BI156" s="58">
        <f t="shared" si="391"/>
        <v>0</v>
      </c>
      <c r="BJ156" s="58">
        <f t="shared" si="391"/>
        <v>0</v>
      </c>
      <c r="BK156" s="58">
        <f t="shared" si="391"/>
        <v>0</v>
      </c>
      <c r="BL156" s="58">
        <f t="shared" si="391"/>
        <v>0</v>
      </c>
      <c r="BM156" s="58">
        <f t="shared" si="391"/>
        <v>0</v>
      </c>
      <c r="BN156" s="58">
        <f t="shared" ref="BN156:CW156" si="392">BN53*BN$107</f>
        <v>0</v>
      </c>
      <c r="BO156" s="58">
        <f t="shared" si="392"/>
        <v>0</v>
      </c>
      <c r="BP156" s="58">
        <f t="shared" si="392"/>
        <v>0</v>
      </c>
      <c r="BQ156" s="58">
        <f t="shared" si="392"/>
        <v>0</v>
      </c>
      <c r="BR156" s="58">
        <f t="shared" si="392"/>
        <v>0</v>
      </c>
      <c r="BS156" s="58">
        <f t="shared" si="392"/>
        <v>0</v>
      </c>
      <c r="BT156" s="58">
        <f t="shared" si="392"/>
        <v>0</v>
      </c>
      <c r="BU156" s="58">
        <f t="shared" si="392"/>
        <v>0</v>
      </c>
      <c r="BV156" s="58">
        <f t="shared" si="392"/>
        <v>0</v>
      </c>
      <c r="BW156" s="58">
        <f t="shared" si="392"/>
        <v>0</v>
      </c>
      <c r="BX156" s="58">
        <f t="shared" si="392"/>
        <v>0</v>
      </c>
      <c r="BY156" s="58">
        <f t="shared" si="392"/>
        <v>0</v>
      </c>
      <c r="BZ156" s="58">
        <f t="shared" si="392"/>
        <v>0</v>
      </c>
      <c r="CA156" s="58">
        <f t="shared" si="392"/>
        <v>0</v>
      </c>
      <c r="CB156" s="58">
        <f t="shared" si="392"/>
        <v>0</v>
      </c>
      <c r="CC156" s="58">
        <f t="shared" si="392"/>
        <v>0</v>
      </c>
      <c r="CD156" s="58">
        <f t="shared" si="392"/>
        <v>0</v>
      </c>
      <c r="CE156" s="58">
        <f t="shared" si="392"/>
        <v>0</v>
      </c>
      <c r="CF156" s="58">
        <f t="shared" si="392"/>
        <v>0</v>
      </c>
      <c r="CG156" s="58">
        <f t="shared" si="392"/>
        <v>0</v>
      </c>
      <c r="CH156" s="58">
        <f t="shared" si="392"/>
        <v>0</v>
      </c>
      <c r="CI156" s="58">
        <f t="shared" si="392"/>
        <v>0</v>
      </c>
      <c r="CJ156" s="58">
        <f t="shared" si="392"/>
        <v>0</v>
      </c>
      <c r="CK156" s="58">
        <f t="shared" si="392"/>
        <v>0</v>
      </c>
      <c r="CL156" s="58">
        <f t="shared" si="392"/>
        <v>0</v>
      </c>
      <c r="CM156" s="58">
        <f t="shared" si="392"/>
        <v>0</v>
      </c>
      <c r="CN156" s="58">
        <f t="shared" si="392"/>
        <v>0</v>
      </c>
      <c r="CO156" s="58">
        <f t="shared" si="392"/>
        <v>0</v>
      </c>
      <c r="CP156" s="58">
        <f t="shared" si="392"/>
        <v>0</v>
      </c>
      <c r="CQ156" s="58">
        <f t="shared" si="392"/>
        <v>0</v>
      </c>
      <c r="CR156" s="58">
        <f t="shared" si="392"/>
        <v>0</v>
      </c>
      <c r="CS156" s="58">
        <f t="shared" si="392"/>
        <v>0</v>
      </c>
      <c r="CT156" s="58">
        <f t="shared" si="392"/>
        <v>0</v>
      </c>
      <c r="CU156" s="58">
        <f t="shared" si="392"/>
        <v>0</v>
      </c>
      <c r="CV156" s="58">
        <f t="shared" si="392"/>
        <v>0</v>
      </c>
      <c r="CW156" s="58">
        <f t="shared" si="392"/>
        <v>0</v>
      </c>
      <c r="CX156" s="59"/>
      <c r="CY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c r="EL156" s="59"/>
      <c r="EM156" s="59"/>
      <c r="EN156" s="59"/>
      <c r="EO156" s="59"/>
      <c r="EP156" s="59"/>
      <c r="EQ156" s="59"/>
      <c r="ER156" s="59"/>
      <c r="ES156" s="59"/>
      <c r="ET156" s="59"/>
      <c r="EU156" s="59"/>
      <c r="EV156" s="59"/>
      <c r="EW156" s="59"/>
      <c r="EX156" s="59"/>
      <c r="EY156" s="59"/>
      <c r="EZ156" s="59"/>
      <c r="FA156" s="59"/>
      <c r="FB156" s="59"/>
      <c r="FC156" s="59"/>
      <c r="FD156" s="59"/>
      <c r="FE156" s="59"/>
      <c r="FF156" s="59"/>
      <c r="FG156" s="59"/>
      <c r="FH156" s="59"/>
      <c r="FI156" s="59"/>
      <c r="FJ156" s="59"/>
      <c r="FK156" s="59"/>
      <c r="FL156" s="59"/>
      <c r="FM156" s="59"/>
      <c r="FN156" s="59"/>
      <c r="FO156" s="59"/>
      <c r="FP156" s="59"/>
      <c r="FQ156" s="59"/>
      <c r="FR156" s="59"/>
      <c r="FS156" s="59"/>
      <c r="FT156" s="59"/>
      <c r="FU156" s="59"/>
      <c r="FV156" s="59"/>
      <c r="FW156" s="59"/>
      <c r="FX156" s="59"/>
      <c r="FY156" s="59"/>
      <c r="FZ156" s="59"/>
      <c r="GA156" s="59"/>
      <c r="GB156" s="59"/>
      <c r="GC156" s="59"/>
      <c r="GD156" s="59"/>
      <c r="GE156" s="59"/>
      <c r="GF156" s="59"/>
      <c r="GG156" s="59"/>
      <c r="GH156" s="59"/>
      <c r="GI156" s="59"/>
      <c r="GJ156" s="59"/>
      <c r="GK156" s="59"/>
      <c r="GL156" s="59"/>
      <c r="GM156" s="59"/>
      <c r="GN156" s="59"/>
      <c r="GO156" s="59"/>
      <c r="GP156" s="59"/>
      <c r="GQ156" s="59"/>
      <c r="GR156" s="59"/>
      <c r="GS156" s="59"/>
      <c r="GT156" s="59"/>
      <c r="GU156" s="59"/>
      <c r="GV156" s="59"/>
      <c r="GW156" s="59"/>
    </row>
    <row r="157" spans="1:205" x14ac:dyDescent="0.2">
      <c r="A157" s="59"/>
      <c r="B157" s="58">
        <f t="shared" ref="B157:BM157" si="393">B54*B$107</f>
        <v>0</v>
      </c>
      <c r="C157" s="58">
        <f t="shared" si="393"/>
        <v>0</v>
      </c>
      <c r="D157" s="58">
        <f t="shared" si="393"/>
        <v>0</v>
      </c>
      <c r="E157" s="58">
        <f t="shared" si="393"/>
        <v>0</v>
      </c>
      <c r="F157" s="58">
        <f t="shared" si="393"/>
        <v>0</v>
      </c>
      <c r="G157" s="58">
        <f t="shared" si="393"/>
        <v>0</v>
      </c>
      <c r="H157" s="58">
        <f t="shared" si="393"/>
        <v>0</v>
      </c>
      <c r="I157" s="58">
        <f t="shared" si="393"/>
        <v>0</v>
      </c>
      <c r="J157" s="58">
        <f t="shared" si="393"/>
        <v>0</v>
      </c>
      <c r="K157" s="58">
        <f t="shared" si="393"/>
        <v>0</v>
      </c>
      <c r="L157" s="58">
        <f t="shared" si="393"/>
        <v>0</v>
      </c>
      <c r="M157" s="58">
        <f t="shared" si="393"/>
        <v>0</v>
      </c>
      <c r="N157" s="58">
        <f t="shared" si="393"/>
        <v>0</v>
      </c>
      <c r="O157" s="58">
        <f t="shared" si="393"/>
        <v>0</v>
      </c>
      <c r="P157" s="58">
        <f t="shared" si="393"/>
        <v>0</v>
      </c>
      <c r="Q157" s="58">
        <f t="shared" si="393"/>
        <v>0</v>
      </c>
      <c r="R157" s="58">
        <f t="shared" si="393"/>
        <v>0</v>
      </c>
      <c r="S157" s="58">
        <f t="shared" si="393"/>
        <v>0</v>
      </c>
      <c r="T157" s="58">
        <f t="shared" si="393"/>
        <v>0</v>
      </c>
      <c r="U157" s="58">
        <f t="shared" si="393"/>
        <v>0</v>
      </c>
      <c r="V157" s="58">
        <f t="shared" si="393"/>
        <v>0</v>
      </c>
      <c r="W157" s="58">
        <f t="shared" si="393"/>
        <v>0</v>
      </c>
      <c r="X157" s="58">
        <f t="shared" si="393"/>
        <v>0</v>
      </c>
      <c r="Y157" s="58">
        <f t="shared" si="393"/>
        <v>0</v>
      </c>
      <c r="Z157" s="58">
        <f t="shared" si="393"/>
        <v>0</v>
      </c>
      <c r="AA157" s="58">
        <f t="shared" si="393"/>
        <v>0</v>
      </c>
      <c r="AB157" s="58">
        <f t="shared" si="393"/>
        <v>0</v>
      </c>
      <c r="AC157" s="58">
        <f t="shared" si="393"/>
        <v>0</v>
      </c>
      <c r="AD157" s="58">
        <f t="shared" si="393"/>
        <v>0</v>
      </c>
      <c r="AE157" s="58">
        <f t="shared" si="393"/>
        <v>0</v>
      </c>
      <c r="AF157" s="58">
        <f t="shared" si="393"/>
        <v>0</v>
      </c>
      <c r="AG157" s="58">
        <f t="shared" si="393"/>
        <v>0</v>
      </c>
      <c r="AH157" s="58">
        <f t="shared" si="393"/>
        <v>0</v>
      </c>
      <c r="AI157" s="58">
        <f t="shared" si="393"/>
        <v>0</v>
      </c>
      <c r="AJ157" s="58">
        <f t="shared" si="393"/>
        <v>0</v>
      </c>
      <c r="AK157" s="58">
        <f t="shared" si="393"/>
        <v>0</v>
      </c>
      <c r="AL157" s="58">
        <f t="shared" si="393"/>
        <v>0</v>
      </c>
      <c r="AM157" s="58">
        <f t="shared" si="393"/>
        <v>0</v>
      </c>
      <c r="AN157" s="58">
        <f t="shared" si="393"/>
        <v>0</v>
      </c>
      <c r="AO157" s="58">
        <f t="shared" si="393"/>
        <v>0</v>
      </c>
      <c r="AP157" s="58">
        <f t="shared" si="393"/>
        <v>0</v>
      </c>
      <c r="AQ157" s="58">
        <f t="shared" si="393"/>
        <v>0</v>
      </c>
      <c r="AR157" s="58">
        <f t="shared" si="393"/>
        <v>0</v>
      </c>
      <c r="AS157" s="58">
        <f t="shared" si="393"/>
        <v>0</v>
      </c>
      <c r="AT157" s="58">
        <f t="shared" si="393"/>
        <v>0</v>
      </c>
      <c r="AU157" s="58">
        <f t="shared" si="393"/>
        <v>0</v>
      </c>
      <c r="AV157" s="58">
        <f t="shared" si="393"/>
        <v>0</v>
      </c>
      <c r="AW157" s="58">
        <f t="shared" si="393"/>
        <v>0</v>
      </c>
      <c r="AX157" s="58">
        <f t="shared" si="393"/>
        <v>0</v>
      </c>
      <c r="AY157" s="58">
        <f t="shared" si="393"/>
        <v>0</v>
      </c>
      <c r="AZ157" s="58">
        <f t="shared" si="393"/>
        <v>0</v>
      </c>
      <c r="BA157" s="58">
        <f t="shared" si="393"/>
        <v>0</v>
      </c>
      <c r="BB157" s="58">
        <f t="shared" si="393"/>
        <v>0</v>
      </c>
      <c r="BC157" s="58">
        <f t="shared" si="393"/>
        <v>0</v>
      </c>
      <c r="BD157" s="58">
        <f t="shared" si="393"/>
        <v>0</v>
      </c>
      <c r="BE157" s="58">
        <f t="shared" si="393"/>
        <v>0</v>
      </c>
      <c r="BF157" s="58">
        <f t="shared" si="393"/>
        <v>0</v>
      </c>
      <c r="BG157" s="58">
        <f t="shared" si="393"/>
        <v>0</v>
      </c>
      <c r="BH157" s="58">
        <f t="shared" si="393"/>
        <v>0</v>
      </c>
      <c r="BI157" s="58">
        <f t="shared" si="393"/>
        <v>0</v>
      </c>
      <c r="BJ157" s="58">
        <f t="shared" si="393"/>
        <v>0</v>
      </c>
      <c r="BK157" s="58">
        <f t="shared" si="393"/>
        <v>0</v>
      </c>
      <c r="BL157" s="58">
        <f t="shared" si="393"/>
        <v>0</v>
      </c>
      <c r="BM157" s="58">
        <f t="shared" si="393"/>
        <v>0</v>
      </c>
      <c r="BN157" s="58">
        <f t="shared" ref="BN157:CW157" si="394">BN54*BN$107</f>
        <v>0</v>
      </c>
      <c r="BO157" s="58">
        <f t="shared" si="394"/>
        <v>0</v>
      </c>
      <c r="BP157" s="58">
        <f t="shared" si="394"/>
        <v>0</v>
      </c>
      <c r="BQ157" s="58">
        <f t="shared" si="394"/>
        <v>0</v>
      </c>
      <c r="BR157" s="58">
        <f t="shared" si="394"/>
        <v>0</v>
      </c>
      <c r="BS157" s="58">
        <f t="shared" si="394"/>
        <v>0</v>
      </c>
      <c r="BT157" s="58">
        <f t="shared" si="394"/>
        <v>0</v>
      </c>
      <c r="BU157" s="58">
        <f t="shared" si="394"/>
        <v>0</v>
      </c>
      <c r="BV157" s="58">
        <f t="shared" si="394"/>
        <v>0</v>
      </c>
      <c r="BW157" s="58">
        <f t="shared" si="394"/>
        <v>0</v>
      </c>
      <c r="BX157" s="58">
        <f t="shared" si="394"/>
        <v>0</v>
      </c>
      <c r="BY157" s="58">
        <f t="shared" si="394"/>
        <v>0</v>
      </c>
      <c r="BZ157" s="58">
        <f t="shared" si="394"/>
        <v>0</v>
      </c>
      <c r="CA157" s="58">
        <f t="shared" si="394"/>
        <v>0</v>
      </c>
      <c r="CB157" s="58">
        <f t="shared" si="394"/>
        <v>0</v>
      </c>
      <c r="CC157" s="58">
        <f t="shared" si="394"/>
        <v>0</v>
      </c>
      <c r="CD157" s="58">
        <f t="shared" si="394"/>
        <v>0</v>
      </c>
      <c r="CE157" s="58">
        <f t="shared" si="394"/>
        <v>0</v>
      </c>
      <c r="CF157" s="58">
        <f t="shared" si="394"/>
        <v>0</v>
      </c>
      <c r="CG157" s="58">
        <f t="shared" si="394"/>
        <v>0</v>
      </c>
      <c r="CH157" s="58">
        <f t="shared" si="394"/>
        <v>0</v>
      </c>
      <c r="CI157" s="58">
        <f t="shared" si="394"/>
        <v>0</v>
      </c>
      <c r="CJ157" s="58">
        <f t="shared" si="394"/>
        <v>0</v>
      </c>
      <c r="CK157" s="58">
        <f t="shared" si="394"/>
        <v>0</v>
      </c>
      <c r="CL157" s="58">
        <f t="shared" si="394"/>
        <v>0</v>
      </c>
      <c r="CM157" s="58">
        <f t="shared" si="394"/>
        <v>0</v>
      </c>
      <c r="CN157" s="58">
        <f t="shared" si="394"/>
        <v>0</v>
      </c>
      <c r="CO157" s="58">
        <f t="shared" si="394"/>
        <v>0</v>
      </c>
      <c r="CP157" s="58">
        <f t="shared" si="394"/>
        <v>0</v>
      </c>
      <c r="CQ157" s="58">
        <f t="shared" si="394"/>
        <v>0</v>
      </c>
      <c r="CR157" s="58">
        <f t="shared" si="394"/>
        <v>0</v>
      </c>
      <c r="CS157" s="58">
        <f t="shared" si="394"/>
        <v>0</v>
      </c>
      <c r="CT157" s="58">
        <f t="shared" si="394"/>
        <v>0</v>
      </c>
      <c r="CU157" s="58">
        <f t="shared" si="394"/>
        <v>0</v>
      </c>
      <c r="CV157" s="58">
        <f t="shared" si="394"/>
        <v>0</v>
      </c>
      <c r="CW157" s="58">
        <f t="shared" si="394"/>
        <v>0</v>
      </c>
      <c r="CX157" s="59"/>
      <c r="CY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c r="EQ157" s="59"/>
      <c r="ER157" s="59"/>
      <c r="ES157" s="59"/>
      <c r="ET157" s="59"/>
      <c r="EU157" s="59"/>
      <c r="EV157" s="59"/>
      <c r="EW157" s="59"/>
      <c r="EX157" s="59"/>
      <c r="EY157" s="59"/>
      <c r="EZ157" s="59"/>
      <c r="FA157" s="59"/>
      <c r="FB157" s="59"/>
      <c r="FC157" s="59"/>
      <c r="FD157" s="59"/>
      <c r="FE157" s="59"/>
      <c r="FF157" s="59"/>
      <c r="FG157" s="59"/>
      <c r="FH157" s="59"/>
      <c r="FI157" s="59"/>
      <c r="FJ157" s="59"/>
      <c r="FK157" s="59"/>
      <c r="FL157" s="59"/>
      <c r="FM157" s="59"/>
      <c r="FN157" s="59"/>
      <c r="FO157" s="59"/>
      <c r="FP157" s="59"/>
      <c r="FQ157" s="59"/>
      <c r="FR157" s="59"/>
      <c r="FS157" s="59"/>
      <c r="FT157" s="59"/>
      <c r="FU157" s="59"/>
      <c r="FV157" s="59"/>
      <c r="FW157" s="59"/>
      <c r="FX157" s="59"/>
      <c r="FY157" s="59"/>
      <c r="FZ157" s="59"/>
      <c r="GA157" s="59"/>
      <c r="GB157" s="59"/>
      <c r="GC157" s="59"/>
      <c r="GD157" s="59"/>
      <c r="GE157" s="59"/>
      <c r="GF157" s="59"/>
      <c r="GG157" s="59"/>
      <c r="GH157" s="59"/>
      <c r="GI157" s="59"/>
      <c r="GJ157" s="59"/>
      <c r="GK157" s="59"/>
      <c r="GL157" s="59"/>
      <c r="GM157" s="59"/>
      <c r="GN157" s="59"/>
      <c r="GO157" s="59"/>
      <c r="GP157" s="59"/>
      <c r="GQ157" s="59"/>
      <c r="GR157" s="59"/>
      <c r="GS157" s="59"/>
      <c r="GT157" s="59"/>
      <c r="GU157" s="59"/>
      <c r="GV157" s="59"/>
      <c r="GW157" s="59"/>
    </row>
    <row r="158" spans="1:205" x14ac:dyDescent="0.2">
      <c r="A158" s="59"/>
      <c r="B158" s="58">
        <f t="shared" ref="B158:BM158" si="395">B55*B$107</f>
        <v>0</v>
      </c>
      <c r="C158" s="58">
        <f t="shared" si="395"/>
        <v>0</v>
      </c>
      <c r="D158" s="58">
        <f t="shared" si="395"/>
        <v>8.4015963032976266</v>
      </c>
      <c r="E158" s="58">
        <f t="shared" si="395"/>
        <v>8.1174843510122017</v>
      </c>
      <c r="F158" s="58">
        <f t="shared" si="395"/>
        <v>7.8429800492871511</v>
      </c>
      <c r="G158" s="58">
        <f t="shared" si="395"/>
        <v>15.155517003453436</v>
      </c>
      <c r="H158" s="58">
        <f t="shared" si="395"/>
        <v>14.643011597539552</v>
      </c>
      <c r="I158" s="58">
        <f t="shared" si="395"/>
        <v>14.147837292308743</v>
      </c>
      <c r="J158" s="58">
        <f t="shared" si="395"/>
        <v>20.504112017838764</v>
      </c>
      <c r="K158" s="58">
        <f t="shared" si="395"/>
        <v>19.810736249119582</v>
      </c>
      <c r="L158" s="58">
        <f t="shared" si="395"/>
        <v>19.140807970163848</v>
      </c>
      <c r="M158" s="58">
        <f t="shared" si="395"/>
        <v>0</v>
      </c>
      <c r="N158" s="58">
        <f t="shared" si="395"/>
        <v>0</v>
      </c>
      <c r="O158" s="58">
        <f t="shared" si="395"/>
        <v>0</v>
      </c>
      <c r="P158" s="58">
        <f t="shared" si="395"/>
        <v>0</v>
      </c>
      <c r="Q158" s="58">
        <f t="shared" si="395"/>
        <v>0</v>
      </c>
      <c r="R158" s="58">
        <f t="shared" si="395"/>
        <v>0</v>
      </c>
      <c r="S158" s="58">
        <f t="shared" si="395"/>
        <v>0</v>
      </c>
      <c r="T158" s="58">
        <f t="shared" si="395"/>
        <v>0</v>
      </c>
      <c r="U158" s="58">
        <f t="shared" si="395"/>
        <v>0</v>
      </c>
      <c r="V158" s="58">
        <f t="shared" si="395"/>
        <v>0</v>
      </c>
      <c r="W158" s="58">
        <f t="shared" si="395"/>
        <v>0</v>
      </c>
      <c r="X158" s="58">
        <f t="shared" si="395"/>
        <v>0</v>
      </c>
      <c r="Y158" s="58">
        <f t="shared" si="395"/>
        <v>0</v>
      </c>
      <c r="Z158" s="58">
        <f t="shared" si="395"/>
        <v>0</v>
      </c>
      <c r="AA158" s="58">
        <f t="shared" si="395"/>
        <v>0</v>
      </c>
      <c r="AB158" s="58">
        <f t="shared" si="395"/>
        <v>0</v>
      </c>
      <c r="AC158" s="58">
        <f t="shared" si="395"/>
        <v>0</v>
      </c>
      <c r="AD158" s="58">
        <f t="shared" si="395"/>
        <v>0</v>
      </c>
      <c r="AE158" s="58">
        <f t="shared" si="395"/>
        <v>0</v>
      </c>
      <c r="AF158" s="58">
        <f t="shared" si="395"/>
        <v>0</v>
      </c>
      <c r="AG158" s="58">
        <f t="shared" si="395"/>
        <v>0</v>
      </c>
      <c r="AH158" s="58">
        <f t="shared" si="395"/>
        <v>0</v>
      </c>
      <c r="AI158" s="58">
        <f t="shared" si="395"/>
        <v>0</v>
      </c>
      <c r="AJ158" s="58">
        <f t="shared" si="395"/>
        <v>0</v>
      </c>
      <c r="AK158" s="58">
        <f t="shared" si="395"/>
        <v>0</v>
      </c>
      <c r="AL158" s="58">
        <f t="shared" si="395"/>
        <v>0</v>
      </c>
      <c r="AM158" s="58">
        <f t="shared" si="395"/>
        <v>0</v>
      </c>
      <c r="AN158" s="58">
        <f t="shared" si="395"/>
        <v>0</v>
      </c>
      <c r="AO158" s="58">
        <f t="shared" si="395"/>
        <v>0</v>
      </c>
      <c r="AP158" s="58">
        <f t="shared" si="395"/>
        <v>0</v>
      </c>
      <c r="AQ158" s="58">
        <f t="shared" si="395"/>
        <v>0</v>
      </c>
      <c r="AR158" s="58">
        <f t="shared" si="395"/>
        <v>0</v>
      </c>
      <c r="AS158" s="58">
        <f t="shared" si="395"/>
        <v>0</v>
      </c>
      <c r="AT158" s="58">
        <f t="shared" si="395"/>
        <v>0</v>
      </c>
      <c r="AU158" s="58">
        <f t="shared" si="395"/>
        <v>0</v>
      </c>
      <c r="AV158" s="58">
        <f t="shared" si="395"/>
        <v>0</v>
      </c>
      <c r="AW158" s="58">
        <f t="shared" si="395"/>
        <v>0</v>
      </c>
      <c r="AX158" s="58">
        <f t="shared" si="395"/>
        <v>0</v>
      </c>
      <c r="AY158" s="58">
        <f t="shared" si="395"/>
        <v>0</v>
      </c>
      <c r="AZ158" s="58">
        <f t="shared" si="395"/>
        <v>0</v>
      </c>
      <c r="BA158" s="58">
        <f t="shared" si="395"/>
        <v>0</v>
      </c>
      <c r="BB158" s="58">
        <f t="shared" si="395"/>
        <v>0</v>
      </c>
      <c r="BC158" s="58">
        <f t="shared" si="395"/>
        <v>0</v>
      </c>
      <c r="BD158" s="58">
        <f t="shared" si="395"/>
        <v>0</v>
      </c>
      <c r="BE158" s="58">
        <f t="shared" si="395"/>
        <v>0</v>
      </c>
      <c r="BF158" s="58">
        <f t="shared" si="395"/>
        <v>0</v>
      </c>
      <c r="BG158" s="58">
        <f t="shared" si="395"/>
        <v>0</v>
      </c>
      <c r="BH158" s="58">
        <f t="shared" si="395"/>
        <v>0</v>
      </c>
      <c r="BI158" s="58">
        <f t="shared" si="395"/>
        <v>0</v>
      </c>
      <c r="BJ158" s="58">
        <f t="shared" si="395"/>
        <v>0</v>
      </c>
      <c r="BK158" s="58">
        <f t="shared" si="395"/>
        <v>0</v>
      </c>
      <c r="BL158" s="58">
        <f t="shared" si="395"/>
        <v>0</v>
      </c>
      <c r="BM158" s="58">
        <f t="shared" si="395"/>
        <v>0</v>
      </c>
      <c r="BN158" s="58">
        <f t="shared" ref="BN158:CW158" si="396">BN55*BN$107</f>
        <v>0</v>
      </c>
      <c r="BO158" s="58">
        <f t="shared" si="396"/>
        <v>0</v>
      </c>
      <c r="BP158" s="58">
        <f t="shared" si="396"/>
        <v>0</v>
      </c>
      <c r="BQ158" s="58">
        <f t="shared" si="396"/>
        <v>0</v>
      </c>
      <c r="BR158" s="58">
        <f t="shared" si="396"/>
        <v>0</v>
      </c>
      <c r="BS158" s="58">
        <f t="shared" si="396"/>
        <v>0</v>
      </c>
      <c r="BT158" s="58">
        <f t="shared" si="396"/>
        <v>0</v>
      </c>
      <c r="BU158" s="58">
        <f t="shared" si="396"/>
        <v>0</v>
      </c>
      <c r="BV158" s="58">
        <f t="shared" si="396"/>
        <v>0</v>
      </c>
      <c r="BW158" s="58">
        <f t="shared" si="396"/>
        <v>0</v>
      </c>
      <c r="BX158" s="58">
        <f t="shared" si="396"/>
        <v>0</v>
      </c>
      <c r="BY158" s="58">
        <f t="shared" si="396"/>
        <v>0</v>
      </c>
      <c r="BZ158" s="58">
        <f t="shared" si="396"/>
        <v>0</v>
      </c>
      <c r="CA158" s="58">
        <f t="shared" si="396"/>
        <v>0</v>
      </c>
      <c r="CB158" s="58">
        <f t="shared" si="396"/>
        <v>0</v>
      </c>
      <c r="CC158" s="58">
        <f t="shared" si="396"/>
        <v>0</v>
      </c>
      <c r="CD158" s="58">
        <f t="shared" si="396"/>
        <v>0</v>
      </c>
      <c r="CE158" s="58">
        <f t="shared" si="396"/>
        <v>0</v>
      </c>
      <c r="CF158" s="58">
        <f t="shared" si="396"/>
        <v>0</v>
      </c>
      <c r="CG158" s="58">
        <f t="shared" si="396"/>
        <v>0</v>
      </c>
      <c r="CH158" s="58">
        <f t="shared" si="396"/>
        <v>0</v>
      </c>
      <c r="CI158" s="58">
        <f t="shared" si="396"/>
        <v>0</v>
      </c>
      <c r="CJ158" s="58">
        <f t="shared" si="396"/>
        <v>0</v>
      </c>
      <c r="CK158" s="58">
        <f t="shared" si="396"/>
        <v>0</v>
      </c>
      <c r="CL158" s="58">
        <f t="shared" si="396"/>
        <v>0</v>
      </c>
      <c r="CM158" s="58">
        <f t="shared" si="396"/>
        <v>0</v>
      </c>
      <c r="CN158" s="58">
        <f t="shared" si="396"/>
        <v>0</v>
      </c>
      <c r="CO158" s="58">
        <f t="shared" si="396"/>
        <v>0</v>
      </c>
      <c r="CP158" s="58">
        <f t="shared" si="396"/>
        <v>0</v>
      </c>
      <c r="CQ158" s="58">
        <f t="shared" si="396"/>
        <v>0</v>
      </c>
      <c r="CR158" s="58">
        <f t="shared" si="396"/>
        <v>0</v>
      </c>
      <c r="CS158" s="58">
        <f t="shared" si="396"/>
        <v>0</v>
      </c>
      <c r="CT158" s="58">
        <f t="shared" si="396"/>
        <v>0</v>
      </c>
      <c r="CU158" s="58">
        <f t="shared" si="396"/>
        <v>0</v>
      </c>
      <c r="CV158" s="58">
        <f t="shared" si="396"/>
        <v>0</v>
      </c>
      <c r="CW158" s="58">
        <f t="shared" si="396"/>
        <v>0</v>
      </c>
      <c r="CX158" s="59"/>
      <c r="CY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c r="FJ158" s="59"/>
      <c r="FK158" s="59"/>
      <c r="FL158" s="59"/>
      <c r="FM158" s="59"/>
      <c r="FN158" s="59"/>
      <c r="FO158" s="59"/>
      <c r="FP158" s="59"/>
      <c r="FQ158" s="59"/>
      <c r="FR158" s="59"/>
      <c r="FS158" s="59"/>
      <c r="FT158" s="59"/>
      <c r="FU158" s="59"/>
      <c r="FV158" s="59"/>
      <c r="FW158" s="59"/>
      <c r="FX158" s="59"/>
      <c r="FY158" s="59"/>
      <c r="FZ158" s="59"/>
      <c r="GA158" s="59"/>
      <c r="GB158" s="59"/>
      <c r="GC158" s="59"/>
      <c r="GD158" s="59"/>
      <c r="GE158" s="59"/>
      <c r="GF158" s="59"/>
      <c r="GG158" s="59"/>
      <c r="GH158" s="59"/>
      <c r="GI158" s="59"/>
      <c r="GJ158" s="59"/>
      <c r="GK158" s="59"/>
      <c r="GL158" s="59"/>
      <c r="GM158" s="59"/>
      <c r="GN158" s="59"/>
      <c r="GO158" s="59"/>
      <c r="GP158" s="59"/>
      <c r="GQ158" s="59"/>
      <c r="GR158" s="59"/>
      <c r="GS158" s="59"/>
      <c r="GT158" s="59"/>
      <c r="GU158" s="59"/>
      <c r="GV158" s="59"/>
      <c r="GW158" s="59"/>
    </row>
    <row r="159" spans="1:205" x14ac:dyDescent="0.2">
      <c r="A159" s="59"/>
      <c r="B159" s="58">
        <f t="shared" ref="B159:BM159" si="397">B56*B$107</f>
        <v>0</v>
      </c>
      <c r="C159" s="58">
        <f t="shared" si="397"/>
        <v>0</v>
      </c>
      <c r="D159" s="58">
        <f t="shared" si="397"/>
        <v>0</v>
      </c>
      <c r="E159" s="58">
        <f t="shared" si="397"/>
        <v>0</v>
      </c>
      <c r="F159" s="58">
        <f t="shared" si="397"/>
        <v>0</v>
      </c>
      <c r="G159" s="58">
        <f t="shared" si="397"/>
        <v>0</v>
      </c>
      <c r="H159" s="58">
        <f t="shared" si="397"/>
        <v>0</v>
      </c>
      <c r="I159" s="58">
        <f t="shared" si="397"/>
        <v>0</v>
      </c>
      <c r="J159" s="58">
        <f t="shared" si="397"/>
        <v>0</v>
      </c>
      <c r="K159" s="58">
        <f t="shared" si="397"/>
        <v>0</v>
      </c>
      <c r="L159" s="58">
        <f t="shared" si="397"/>
        <v>0</v>
      </c>
      <c r="M159" s="58">
        <f t="shared" si="397"/>
        <v>0</v>
      </c>
      <c r="N159" s="58">
        <f t="shared" si="397"/>
        <v>0</v>
      </c>
      <c r="O159" s="58">
        <f t="shared" si="397"/>
        <v>0</v>
      </c>
      <c r="P159" s="58">
        <f t="shared" si="397"/>
        <v>0</v>
      </c>
      <c r="Q159" s="58">
        <f t="shared" si="397"/>
        <v>0</v>
      </c>
      <c r="R159" s="58">
        <f t="shared" si="397"/>
        <v>0</v>
      </c>
      <c r="S159" s="58">
        <f t="shared" si="397"/>
        <v>0</v>
      </c>
      <c r="T159" s="58">
        <f t="shared" si="397"/>
        <v>0</v>
      </c>
      <c r="U159" s="58">
        <f t="shared" si="397"/>
        <v>0</v>
      </c>
      <c r="V159" s="58">
        <f t="shared" si="397"/>
        <v>0</v>
      </c>
      <c r="W159" s="58">
        <f t="shared" si="397"/>
        <v>0</v>
      </c>
      <c r="X159" s="58">
        <f t="shared" si="397"/>
        <v>0</v>
      </c>
      <c r="Y159" s="58">
        <f t="shared" si="397"/>
        <v>0</v>
      </c>
      <c r="Z159" s="58">
        <f t="shared" si="397"/>
        <v>0</v>
      </c>
      <c r="AA159" s="58">
        <f t="shared" si="397"/>
        <v>0</v>
      </c>
      <c r="AB159" s="58">
        <f t="shared" si="397"/>
        <v>0</v>
      </c>
      <c r="AC159" s="58">
        <f t="shared" si="397"/>
        <v>0</v>
      </c>
      <c r="AD159" s="58">
        <f t="shared" si="397"/>
        <v>0</v>
      </c>
      <c r="AE159" s="58">
        <f t="shared" si="397"/>
        <v>0</v>
      </c>
      <c r="AF159" s="58">
        <f t="shared" si="397"/>
        <v>0</v>
      </c>
      <c r="AG159" s="58">
        <f t="shared" si="397"/>
        <v>0</v>
      </c>
      <c r="AH159" s="58">
        <f t="shared" si="397"/>
        <v>0</v>
      </c>
      <c r="AI159" s="58">
        <f t="shared" si="397"/>
        <v>0</v>
      </c>
      <c r="AJ159" s="58">
        <f t="shared" si="397"/>
        <v>0</v>
      </c>
      <c r="AK159" s="58">
        <f t="shared" si="397"/>
        <v>0</v>
      </c>
      <c r="AL159" s="58">
        <f t="shared" si="397"/>
        <v>0</v>
      </c>
      <c r="AM159" s="58">
        <f t="shared" si="397"/>
        <v>0</v>
      </c>
      <c r="AN159" s="58">
        <f t="shared" si="397"/>
        <v>0</v>
      </c>
      <c r="AO159" s="58">
        <f t="shared" si="397"/>
        <v>0</v>
      </c>
      <c r="AP159" s="58">
        <f t="shared" si="397"/>
        <v>0</v>
      </c>
      <c r="AQ159" s="58">
        <f t="shared" si="397"/>
        <v>0</v>
      </c>
      <c r="AR159" s="58">
        <f t="shared" si="397"/>
        <v>0</v>
      </c>
      <c r="AS159" s="58">
        <f t="shared" si="397"/>
        <v>0</v>
      </c>
      <c r="AT159" s="58">
        <f t="shared" si="397"/>
        <v>0</v>
      </c>
      <c r="AU159" s="58">
        <f t="shared" si="397"/>
        <v>0</v>
      </c>
      <c r="AV159" s="58">
        <f t="shared" si="397"/>
        <v>0</v>
      </c>
      <c r="AW159" s="58">
        <f t="shared" si="397"/>
        <v>0</v>
      </c>
      <c r="AX159" s="58">
        <f t="shared" si="397"/>
        <v>0</v>
      </c>
      <c r="AY159" s="58">
        <f t="shared" si="397"/>
        <v>0</v>
      </c>
      <c r="AZ159" s="58">
        <f t="shared" si="397"/>
        <v>0</v>
      </c>
      <c r="BA159" s="58">
        <f t="shared" si="397"/>
        <v>0</v>
      </c>
      <c r="BB159" s="58">
        <f t="shared" si="397"/>
        <v>0</v>
      </c>
      <c r="BC159" s="58">
        <f t="shared" si="397"/>
        <v>0</v>
      </c>
      <c r="BD159" s="58">
        <f t="shared" si="397"/>
        <v>0</v>
      </c>
      <c r="BE159" s="58">
        <f t="shared" si="397"/>
        <v>0</v>
      </c>
      <c r="BF159" s="58">
        <f t="shared" si="397"/>
        <v>0</v>
      </c>
      <c r="BG159" s="58">
        <f t="shared" si="397"/>
        <v>0</v>
      </c>
      <c r="BH159" s="58">
        <f t="shared" si="397"/>
        <v>0</v>
      </c>
      <c r="BI159" s="58">
        <f t="shared" si="397"/>
        <v>0</v>
      </c>
      <c r="BJ159" s="58">
        <f t="shared" si="397"/>
        <v>0</v>
      </c>
      <c r="BK159" s="58">
        <f t="shared" si="397"/>
        <v>0</v>
      </c>
      <c r="BL159" s="58">
        <f t="shared" si="397"/>
        <v>0</v>
      </c>
      <c r="BM159" s="58">
        <f t="shared" si="397"/>
        <v>0</v>
      </c>
      <c r="BN159" s="58">
        <f t="shared" ref="BN159:CW159" si="398">BN56*BN$107</f>
        <v>0</v>
      </c>
      <c r="BO159" s="58">
        <f t="shared" si="398"/>
        <v>0</v>
      </c>
      <c r="BP159" s="58">
        <f t="shared" si="398"/>
        <v>0</v>
      </c>
      <c r="BQ159" s="58">
        <f t="shared" si="398"/>
        <v>0</v>
      </c>
      <c r="BR159" s="58">
        <f t="shared" si="398"/>
        <v>0</v>
      </c>
      <c r="BS159" s="58">
        <f t="shared" si="398"/>
        <v>0</v>
      </c>
      <c r="BT159" s="58">
        <f t="shared" si="398"/>
        <v>0</v>
      </c>
      <c r="BU159" s="58">
        <f t="shared" si="398"/>
        <v>0</v>
      </c>
      <c r="BV159" s="58">
        <f t="shared" si="398"/>
        <v>0</v>
      </c>
      <c r="BW159" s="58">
        <f t="shared" si="398"/>
        <v>0</v>
      </c>
      <c r="BX159" s="58">
        <f t="shared" si="398"/>
        <v>0</v>
      </c>
      <c r="BY159" s="58">
        <f t="shared" si="398"/>
        <v>0</v>
      </c>
      <c r="BZ159" s="58">
        <f t="shared" si="398"/>
        <v>0</v>
      </c>
      <c r="CA159" s="58">
        <f t="shared" si="398"/>
        <v>0</v>
      </c>
      <c r="CB159" s="58">
        <f t="shared" si="398"/>
        <v>0</v>
      </c>
      <c r="CC159" s="58">
        <f t="shared" si="398"/>
        <v>0</v>
      </c>
      <c r="CD159" s="58">
        <f t="shared" si="398"/>
        <v>0</v>
      </c>
      <c r="CE159" s="58">
        <f t="shared" si="398"/>
        <v>0</v>
      </c>
      <c r="CF159" s="58">
        <f t="shared" si="398"/>
        <v>0</v>
      </c>
      <c r="CG159" s="58">
        <f t="shared" si="398"/>
        <v>0</v>
      </c>
      <c r="CH159" s="58">
        <f t="shared" si="398"/>
        <v>0</v>
      </c>
      <c r="CI159" s="58">
        <f t="shared" si="398"/>
        <v>0</v>
      </c>
      <c r="CJ159" s="58">
        <f t="shared" si="398"/>
        <v>0</v>
      </c>
      <c r="CK159" s="58">
        <f t="shared" si="398"/>
        <v>0</v>
      </c>
      <c r="CL159" s="58">
        <f t="shared" si="398"/>
        <v>0</v>
      </c>
      <c r="CM159" s="58">
        <f t="shared" si="398"/>
        <v>0</v>
      </c>
      <c r="CN159" s="58">
        <f t="shared" si="398"/>
        <v>0</v>
      </c>
      <c r="CO159" s="58">
        <f t="shared" si="398"/>
        <v>0</v>
      </c>
      <c r="CP159" s="58">
        <f t="shared" si="398"/>
        <v>0</v>
      </c>
      <c r="CQ159" s="58">
        <f t="shared" si="398"/>
        <v>0</v>
      </c>
      <c r="CR159" s="58">
        <f t="shared" si="398"/>
        <v>0</v>
      </c>
      <c r="CS159" s="58">
        <f t="shared" si="398"/>
        <v>0</v>
      </c>
      <c r="CT159" s="58">
        <f t="shared" si="398"/>
        <v>0</v>
      </c>
      <c r="CU159" s="58">
        <f t="shared" si="398"/>
        <v>0</v>
      </c>
      <c r="CV159" s="58">
        <f t="shared" si="398"/>
        <v>0</v>
      </c>
      <c r="CW159" s="58">
        <f t="shared" si="398"/>
        <v>0</v>
      </c>
      <c r="CX159" s="59"/>
      <c r="CY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c r="EQ159" s="59"/>
      <c r="ER159" s="59"/>
      <c r="ES159" s="59"/>
      <c r="ET159" s="59"/>
      <c r="EU159" s="59"/>
      <c r="EV159" s="59"/>
      <c r="EW159" s="59"/>
      <c r="EX159" s="59"/>
      <c r="EY159" s="59"/>
      <c r="EZ159" s="59"/>
      <c r="FA159" s="59"/>
      <c r="FB159" s="59"/>
      <c r="FC159" s="59"/>
      <c r="FD159" s="59"/>
      <c r="FE159" s="59"/>
      <c r="FF159" s="59"/>
      <c r="FG159" s="59"/>
      <c r="FH159" s="59"/>
      <c r="FI159" s="59"/>
      <c r="FJ159" s="59"/>
      <c r="FK159" s="59"/>
      <c r="FL159" s="59"/>
      <c r="FM159" s="59"/>
      <c r="FN159" s="59"/>
      <c r="FO159" s="59"/>
      <c r="FP159" s="59"/>
      <c r="FQ159" s="59"/>
      <c r="FR159" s="59"/>
      <c r="FS159" s="59"/>
      <c r="FT159" s="59"/>
      <c r="FU159" s="59"/>
      <c r="FV159" s="59"/>
      <c r="FW159" s="59"/>
      <c r="FX159" s="59"/>
      <c r="FY159" s="59"/>
      <c r="FZ159" s="59"/>
      <c r="GA159" s="59"/>
      <c r="GB159" s="59"/>
      <c r="GC159" s="59"/>
      <c r="GD159" s="59"/>
      <c r="GE159" s="59"/>
      <c r="GF159" s="59"/>
      <c r="GG159" s="59"/>
      <c r="GH159" s="59"/>
      <c r="GI159" s="59"/>
      <c r="GJ159" s="59"/>
      <c r="GK159" s="59"/>
      <c r="GL159" s="59"/>
      <c r="GM159" s="59"/>
      <c r="GN159" s="59"/>
      <c r="GO159" s="59"/>
      <c r="GP159" s="59"/>
      <c r="GQ159" s="59"/>
      <c r="GR159" s="59"/>
      <c r="GS159" s="59"/>
      <c r="GT159" s="59"/>
      <c r="GU159" s="59"/>
      <c r="GV159" s="59"/>
      <c r="GW159" s="59"/>
    </row>
    <row r="160" spans="1:205" x14ac:dyDescent="0.2">
      <c r="A160" s="59"/>
      <c r="B160" s="58">
        <f t="shared" ref="B160:BM160" si="399">B57*B$107</f>
        <v>0</v>
      </c>
      <c r="C160" s="58">
        <f t="shared" si="399"/>
        <v>0</v>
      </c>
      <c r="D160" s="58">
        <f t="shared" si="399"/>
        <v>0</v>
      </c>
      <c r="E160" s="58">
        <f t="shared" si="399"/>
        <v>0</v>
      </c>
      <c r="F160" s="58">
        <f t="shared" si="399"/>
        <v>0</v>
      </c>
      <c r="G160" s="58">
        <f t="shared" si="399"/>
        <v>0</v>
      </c>
      <c r="H160" s="58">
        <f t="shared" si="399"/>
        <v>0</v>
      </c>
      <c r="I160" s="58">
        <f t="shared" si="399"/>
        <v>0</v>
      </c>
      <c r="J160" s="58">
        <f t="shared" si="399"/>
        <v>0</v>
      </c>
      <c r="K160" s="58">
        <f t="shared" si="399"/>
        <v>0</v>
      </c>
      <c r="L160" s="58">
        <f t="shared" si="399"/>
        <v>0</v>
      </c>
      <c r="M160" s="58">
        <f t="shared" si="399"/>
        <v>0</v>
      </c>
      <c r="N160" s="58">
        <f t="shared" si="399"/>
        <v>0</v>
      </c>
      <c r="O160" s="58">
        <f t="shared" si="399"/>
        <v>0</v>
      </c>
      <c r="P160" s="58">
        <f t="shared" si="399"/>
        <v>0</v>
      </c>
      <c r="Q160" s="58">
        <f t="shared" si="399"/>
        <v>0</v>
      </c>
      <c r="R160" s="58">
        <f t="shared" si="399"/>
        <v>0</v>
      </c>
      <c r="S160" s="58">
        <f t="shared" si="399"/>
        <v>0</v>
      </c>
      <c r="T160" s="58">
        <f t="shared" si="399"/>
        <v>0</v>
      </c>
      <c r="U160" s="58">
        <f t="shared" si="399"/>
        <v>0</v>
      </c>
      <c r="V160" s="58">
        <f t="shared" si="399"/>
        <v>0</v>
      </c>
      <c r="W160" s="58">
        <f t="shared" si="399"/>
        <v>0</v>
      </c>
      <c r="X160" s="58">
        <f t="shared" si="399"/>
        <v>0</v>
      </c>
      <c r="Y160" s="58">
        <f t="shared" si="399"/>
        <v>0</v>
      </c>
      <c r="Z160" s="58">
        <f t="shared" si="399"/>
        <v>0</v>
      </c>
      <c r="AA160" s="58">
        <f t="shared" si="399"/>
        <v>0</v>
      </c>
      <c r="AB160" s="58">
        <f t="shared" si="399"/>
        <v>0</v>
      </c>
      <c r="AC160" s="58">
        <f t="shared" si="399"/>
        <v>0</v>
      </c>
      <c r="AD160" s="58">
        <f t="shared" si="399"/>
        <v>0</v>
      </c>
      <c r="AE160" s="58">
        <f t="shared" si="399"/>
        <v>0</v>
      </c>
      <c r="AF160" s="58">
        <f t="shared" si="399"/>
        <v>0</v>
      </c>
      <c r="AG160" s="58">
        <f t="shared" si="399"/>
        <v>0</v>
      </c>
      <c r="AH160" s="58">
        <f t="shared" si="399"/>
        <v>0</v>
      </c>
      <c r="AI160" s="58">
        <f t="shared" si="399"/>
        <v>0</v>
      </c>
      <c r="AJ160" s="58">
        <f t="shared" si="399"/>
        <v>0</v>
      </c>
      <c r="AK160" s="58">
        <f t="shared" si="399"/>
        <v>0</v>
      </c>
      <c r="AL160" s="58">
        <f t="shared" si="399"/>
        <v>0</v>
      </c>
      <c r="AM160" s="58">
        <f t="shared" si="399"/>
        <v>0</v>
      </c>
      <c r="AN160" s="58">
        <f t="shared" si="399"/>
        <v>0</v>
      </c>
      <c r="AO160" s="58">
        <f t="shared" si="399"/>
        <v>0</v>
      </c>
      <c r="AP160" s="58">
        <f t="shared" si="399"/>
        <v>0</v>
      </c>
      <c r="AQ160" s="58">
        <f t="shared" si="399"/>
        <v>0</v>
      </c>
      <c r="AR160" s="58">
        <f t="shared" si="399"/>
        <v>0</v>
      </c>
      <c r="AS160" s="58">
        <f t="shared" si="399"/>
        <v>0</v>
      </c>
      <c r="AT160" s="58">
        <f t="shared" si="399"/>
        <v>0</v>
      </c>
      <c r="AU160" s="58">
        <f t="shared" si="399"/>
        <v>0</v>
      </c>
      <c r="AV160" s="58">
        <f t="shared" si="399"/>
        <v>0</v>
      </c>
      <c r="AW160" s="58">
        <f t="shared" si="399"/>
        <v>0</v>
      </c>
      <c r="AX160" s="58">
        <f t="shared" si="399"/>
        <v>0</v>
      </c>
      <c r="AY160" s="58">
        <f t="shared" si="399"/>
        <v>0</v>
      </c>
      <c r="AZ160" s="58">
        <f t="shared" si="399"/>
        <v>0</v>
      </c>
      <c r="BA160" s="58">
        <f t="shared" si="399"/>
        <v>0</v>
      </c>
      <c r="BB160" s="58">
        <f t="shared" si="399"/>
        <v>0</v>
      </c>
      <c r="BC160" s="58">
        <f t="shared" si="399"/>
        <v>0</v>
      </c>
      <c r="BD160" s="58">
        <f t="shared" si="399"/>
        <v>0</v>
      </c>
      <c r="BE160" s="58">
        <f t="shared" si="399"/>
        <v>0</v>
      </c>
      <c r="BF160" s="58">
        <f t="shared" si="399"/>
        <v>0</v>
      </c>
      <c r="BG160" s="58">
        <f t="shared" si="399"/>
        <v>0</v>
      </c>
      <c r="BH160" s="58">
        <f t="shared" si="399"/>
        <v>0</v>
      </c>
      <c r="BI160" s="58">
        <f t="shared" si="399"/>
        <v>0</v>
      </c>
      <c r="BJ160" s="58">
        <f t="shared" si="399"/>
        <v>0</v>
      </c>
      <c r="BK160" s="58">
        <f t="shared" si="399"/>
        <v>0</v>
      </c>
      <c r="BL160" s="58">
        <f t="shared" si="399"/>
        <v>0</v>
      </c>
      <c r="BM160" s="58">
        <f t="shared" si="399"/>
        <v>0</v>
      </c>
      <c r="BN160" s="58">
        <f t="shared" ref="BN160:CW160" si="400">BN57*BN$107</f>
        <v>0</v>
      </c>
      <c r="BO160" s="58">
        <f t="shared" si="400"/>
        <v>0</v>
      </c>
      <c r="BP160" s="58">
        <f t="shared" si="400"/>
        <v>0</v>
      </c>
      <c r="BQ160" s="58">
        <f t="shared" si="400"/>
        <v>0</v>
      </c>
      <c r="BR160" s="58">
        <f t="shared" si="400"/>
        <v>0</v>
      </c>
      <c r="BS160" s="58">
        <f t="shared" si="400"/>
        <v>0</v>
      </c>
      <c r="BT160" s="58">
        <f t="shared" si="400"/>
        <v>0</v>
      </c>
      <c r="BU160" s="58">
        <f t="shared" si="400"/>
        <v>0</v>
      </c>
      <c r="BV160" s="58">
        <f t="shared" si="400"/>
        <v>0</v>
      </c>
      <c r="BW160" s="58">
        <f t="shared" si="400"/>
        <v>0</v>
      </c>
      <c r="BX160" s="58">
        <f t="shared" si="400"/>
        <v>0</v>
      </c>
      <c r="BY160" s="58">
        <f t="shared" si="400"/>
        <v>0</v>
      </c>
      <c r="BZ160" s="58">
        <f t="shared" si="400"/>
        <v>0</v>
      </c>
      <c r="CA160" s="58">
        <f t="shared" si="400"/>
        <v>0</v>
      </c>
      <c r="CB160" s="58">
        <f t="shared" si="400"/>
        <v>0</v>
      </c>
      <c r="CC160" s="58">
        <f t="shared" si="400"/>
        <v>0</v>
      </c>
      <c r="CD160" s="58">
        <f t="shared" si="400"/>
        <v>0</v>
      </c>
      <c r="CE160" s="58">
        <f t="shared" si="400"/>
        <v>0</v>
      </c>
      <c r="CF160" s="58">
        <f t="shared" si="400"/>
        <v>0</v>
      </c>
      <c r="CG160" s="58">
        <f t="shared" si="400"/>
        <v>0</v>
      </c>
      <c r="CH160" s="58">
        <f t="shared" si="400"/>
        <v>0</v>
      </c>
      <c r="CI160" s="58">
        <f t="shared" si="400"/>
        <v>0</v>
      </c>
      <c r="CJ160" s="58">
        <f t="shared" si="400"/>
        <v>0</v>
      </c>
      <c r="CK160" s="58">
        <f t="shared" si="400"/>
        <v>0</v>
      </c>
      <c r="CL160" s="58">
        <f t="shared" si="400"/>
        <v>0</v>
      </c>
      <c r="CM160" s="58">
        <f t="shared" si="400"/>
        <v>0</v>
      </c>
      <c r="CN160" s="58">
        <f t="shared" si="400"/>
        <v>0</v>
      </c>
      <c r="CO160" s="58">
        <f t="shared" si="400"/>
        <v>0</v>
      </c>
      <c r="CP160" s="58">
        <f t="shared" si="400"/>
        <v>0</v>
      </c>
      <c r="CQ160" s="58">
        <f t="shared" si="400"/>
        <v>0</v>
      </c>
      <c r="CR160" s="58">
        <f t="shared" si="400"/>
        <v>0</v>
      </c>
      <c r="CS160" s="58">
        <f t="shared" si="400"/>
        <v>0</v>
      </c>
      <c r="CT160" s="58">
        <f t="shared" si="400"/>
        <v>0</v>
      </c>
      <c r="CU160" s="58">
        <f t="shared" si="400"/>
        <v>0</v>
      </c>
      <c r="CV160" s="58">
        <f t="shared" si="400"/>
        <v>0</v>
      </c>
      <c r="CW160" s="58">
        <f t="shared" si="400"/>
        <v>0</v>
      </c>
      <c r="CX160" s="59"/>
      <c r="CY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c r="EQ160" s="59"/>
      <c r="ER160" s="59"/>
      <c r="ES160" s="59"/>
      <c r="ET160" s="59"/>
      <c r="EU160" s="59"/>
      <c r="EV160" s="59"/>
      <c r="EW160" s="59"/>
      <c r="EX160" s="59"/>
      <c r="EY160" s="59"/>
      <c r="EZ160" s="59"/>
      <c r="FA160" s="59"/>
      <c r="FB160" s="59"/>
      <c r="FC160" s="59"/>
      <c r="FD160" s="59"/>
      <c r="FE160" s="59"/>
      <c r="FF160" s="59"/>
      <c r="FG160" s="59"/>
      <c r="FH160" s="59"/>
      <c r="FI160" s="59"/>
      <c r="FJ160" s="59"/>
      <c r="FK160" s="59"/>
      <c r="FL160" s="59"/>
      <c r="FM160" s="59"/>
      <c r="FN160" s="59"/>
      <c r="FO160" s="59"/>
      <c r="FP160" s="59"/>
      <c r="FQ160" s="59"/>
      <c r="FR160" s="59"/>
      <c r="FS160" s="59"/>
      <c r="FT160" s="59"/>
      <c r="FU160" s="59"/>
      <c r="FV160" s="59"/>
      <c r="FW160" s="59"/>
      <c r="FX160" s="59"/>
      <c r="FY160" s="59"/>
      <c r="FZ160" s="59"/>
      <c r="GA160" s="59"/>
      <c r="GB160" s="59"/>
      <c r="GC160" s="59"/>
      <c r="GD160" s="59"/>
      <c r="GE160" s="59"/>
      <c r="GF160" s="59"/>
      <c r="GG160" s="59"/>
      <c r="GH160" s="59"/>
      <c r="GI160" s="59"/>
      <c r="GJ160" s="59"/>
      <c r="GK160" s="59"/>
      <c r="GL160" s="59"/>
      <c r="GM160" s="59"/>
      <c r="GN160" s="59"/>
      <c r="GO160" s="59"/>
      <c r="GP160" s="59"/>
      <c r="GQ160" s="59"/>
      <c r="GR160" s="59"/>
      <c r="GS160" s="59"/>
      <c r="GT160" s="59"/>
      <c r="GU160" s="59"/>
      <c r="GV160" s="59"/>
      <c r="GW160" s="59"/>
    </row>
    <row r="161" spans="1:205" x14ac:dyDescent="0.2">
      <c r="A161" s="59"/>
      <c r="B161" s="58">
        <f t="shared" ref="B161:BM161" si="401">B58*B$107</f>
        <v>0</v>
      </c>
      <c r="C161" s="58">
        <f t="shared" si="401"/>
        <v>0</v>
      </c>
      <c r="D161" s="58">
        <f t="shared" si="401"/>
        <v>0</v>
      </c>
      <c r="E161" s="58">
        <f t="shared" si="401"/>
        <v>0</v>
      </c>
      <c r="F161" s="58">
        <f t="shared" si="401"/>
        <v>0</v>
      </c>
      <c r="G161" s="58">
        <f t="shared" si="401"/>
        <v>0</v>
      </c>
      <c r="H161" s="58">
        <f t="shared" si="401"/>
        <v>0</v>
      </c>
      <c r="I161" s="58">
        <f t="shared" si="401"/>
        <v>0</v>
      </c>
      <c r="J161" s="58">
        <f t="shared" si="401"/>
        <v>0</v>
      </c>
      <c r="K161" s="58">
        <f t="shared" si="401"/>
        <v>0</v>
      </c>
      <c r="L161" s="58">
        <f t="shared" si="401"/>
        <v>0</v>
      </c>
      <c r="M161" s="58">
        <f t="shared" si="401"/>
        <v>0</v>
      </c>
      <c r="N161" s="58">
        <f t="shared" si="401"/>
        <v>0</v>
      </c>
      <c r="O161" s="58">
        <f t="shared" si="401"/>
        <v>0</v>
      </c>
      <c r="P161" s="58">
        <f t="shared" si="401"/>
        <v>0</v>
      </c>
      <c r="Q161" s="58">
        <f t="shared" si="401"/>
        <v>0</v>
      </c>
      <c r="R161" s="58">
        <f t="shared" si="401"/>
        <v>0</v>
      </c>
      <c r="S161" s="58">
        <f t="shared" si="401"/>
        <v>0</v>
      </c>
      <c r="T161" s="58">
        <f t="shared" si="401"/>
        <v>0</v>
      </c>
      <c r="U161" s="58">
        <f t="shared" si="401"/>
        <v>0</v>
      </c>
      <c r="V161" s="58">
        <f t="shared" si="401"/>
        <v>0</v>
      </c>
      <c r="W161" s="58">
        <f t="shared" si="401"/>
        <v>0</v>
      </c>
      <c r="X161" s="58">
        <f t="shared" si="401"/>
        <v>0</v>
      </c>
      <c r="Y161" s="58">
        <f t="shared" si="401"/>
        <v>0</v>
      </c>
      <c r="Z161" s="58">
        <f t="shared" si="401"/>
        <v>0</v>
      </c>
      <c r="AA161" s="58">
        <f t="shared" si="401"/>
        <v>0</v>
      </c>
      <c r="AB161" s="58">
        <f t="shared" si="401"/>
        <v>0</v>
      </c>
      <c r="AC161" s="58">
        <f t="shared" si="401"/>
        <v>0</v>
      </c>
      <c r="AD161" s="58">
        <f t="shared" si="401"/>
        <v>0</v>
      </c>
      <c r="AE161" s="58">
        <f t="shared" si="401"/>
        <v>0</v>
      </c>
      <c r="AF161" s="58">
        <f t="shared" si="401"/>
        <v>0</v>
      </c>
      <c r="AG161" s="58">
        <f t="shared" si="401"/>
        <v>0</v>
      </c>
      <c r="AH161" s="58">
        <f t="shared" si="401"/>
        <v>0</v>
      </c>
      <c r="AI161" s="58">
        <f t="shared" si="401"/>
        <v>0</v>
      </c>
      <c r="AJ161" s="58">
        <f t="shared" si="401"/>
        <v>0</v>
      </c>
      <c r="AK161" s="58">
        <f t="shared" si="401"/>
        <v>0</v>
      </c>
      <c r="AL161" s="58">
        <f t="shared" si="401"/>
        <v>0</v>
      </c>
      <c r="AM161" s="58">
        <f t="shared" si="401"/>
        <v>0</v>
      </c>
      <c r="AN161" s="58">
        <f t="shared" si="401"/>
        <v>0</v>
      </c>
      <c r="AO161" s="58">
        <f t="shared" si="401"/>
        <v>0</v>
      </c>
      <c r="AP161" s="58">
        <f t="shared" si="401"/>
        <v>0</v>
      </c>
      <c r="AQ161" s="58">
        <f t="shared" si="401"/>
        <v>0</v>
      </c>
      <c r="AR161" s="58">
        <f t="shared" si="401"/>
        <v>0</v>
      </c>
      <c r="AS161" s="58">
        <f t="shared" si="401"/>
        <v>0</v>
      </c>
      <c r="AT161" s="58">
        <f t="shared" si="401"/>
        <v>0</v>
      </c>
      <c r="AU161" s="58">
        <f t="shared" si="401"/>
        <v>0</v>
      </c>
      <c r="AV161" s="58">
        <f t="shared" si="401"/>
        <v>0</v>
      </c>
      <c r="AW161" s="58">
        <f t="shared" si="401"/>
        <v>0</v>
      </c>
      <c r="AX161" s="58">
        <f t="shared" si="401"/>
        <v>0</v>
      </c>
      <c r="AY161" s="58">
        <f t="shared" si="401"/>
        <v>0</v>
      </c>
      <c r="AZ161" s="58">
        <f t="shared" si="401"/>
        <v>0</v>
      </c>
      <c r="BA161" s="58">
        <f t="shared" si="401"/>
        <v>0</v>
      </c>
      <c r="BB161" s="58">
        <f t="shared" si="401"/>
        <v>0</v>
      </c>
      <c r="BC161" s="58">
        <f t="shared" si="401"/>
        <v>0</v>
      </c>
      <c r="BD161" s="58">
        <f t="shared" si="401"/>
        <v>0</v>
      </c>
      <c r="BE161" s="58">
        <f t="shared" si="401"/>
        <v>0</v>
      </c>
      <c r="BF161" s="58">
        <f t="shared" si="401"/>
        <v>0</v>
      </c>
      <c r="BG161" s="58">
        <f t="shared" si="401"/>
        <v>0</v>
      </c>
      <c r="BH161" s="58">
        <f t="shared" si="401"/>
        <v>0</v>
      </c>
      <c r="BI161" s="58">
        <f t="shared" si="401"/>
        <v>0</v>
      </c>
      <c r="BJ161" s="58">
        <f t="shared" si="401"/>
        <v>0</v>
      </c>
      <c r="BK161" s="58">
        <f t="shared" si="401"/>
        <v>0</v>
      </c>
      <c r="BL161" s="58">
        <f t="shared" si="401"/>
        <v>0</v>
      </c>
      <c r="BM161" s="58">
        <f t="shared" si="401"/>
        <v>0</v>
      </c>
      <c r="BN161" s="58">
        <f t="shared" ref="BN161:CW161" si="402">BN58*BN$107</f>
        <v>0</v>
      </c>
      <c r="BO161" s="58">
        <f t="shared" si="402"/>
        <v>0</v>
      </c>
      <c r="BP161" s="58">
        <f t="shared" si="402"/>
        <v>0</v>
      </c>
      <c r="BQ161" s="58">
        <f t="shared" si="402"/>
        <v>0</v>
      </c>
      <c r="BR161" s="58">
        <f t="shared" si="402"/>
        <v>0</v>
      </c>
      <c r="BS161" s="58">
        <f t="shared" si="402"/>
        <v>0</v>
      </c>
      <c r="BT161" s="58">
        <f t="shared" si="402"/>
        <v>0</v>
      </c>
      <c r="BU161" s="58">
        <f t="shared" si="402"/>
        <v>0</v>
      </c>
      <c r="BV161" s="58">
        <f t="shared" si="402"/>
        <v>0</v>
      </c>
      <c r="BW161" s="58">
        <f t="shared" si="402"/>
        <v>0</v>
      </c>
      <c r="BX161" s="58">
        <f t="shared" si="402"/>
        <v>0</v>
      </c>
      <c r="BY161" s="58">
        <f t="shared" si="402"/>
        <v>0</v>
      </c>
      <c r="BZ161" s="58">
        <f t="shared" si="402"/>
        <v>0</v>
      </c>
      <c r="CA161" s="58">
        <f t="shared" si="402"/>
        <v>0</v>
      </c>
      <c r="CB161" s="58">
        <f t="shared" si="402"/>
        <v>0</v>
      </c>
      <c r="CC161" s="58">
        <f t="shared" si="402"/>
        <v>0</v>
      </c>
      <c r="CD161" s="58">
        <f t="shared" si="402"/>
        <v>0</v>
      </c>
      <c r="CE161" s="58">
        <f t="shared" si="402"/>
        <v>0</v>
      </c>
      <c r="CF161" s="58">
        <f t="shared" si="402"/>
        <v>0</v>
      </c>
      <c r="CG161" s="58">
        <f t="shared" si="402"/>
        <v>0</v>
      </c>
      <c r="CH161" s="58">
        <f t="shared" si="402"/>
        <v>0</v>
      </c>
      <c r="CI161" s="58">
        <f t="shared" si="402"/>
        <v>0</v>
      </c>
      <c r="CJ161" s="58">
        <f t="shared" si="402"/>
        <v>0</v>
      </c>
      <c r="CK161" s="58">
        <f t="shared" si="402"/>
        <v>0</v>
      </c>
      <c r="CL161" s="58">
        <f t="shared" si="402"/>
        <v>0</v>
      </c>
      <c r="CM161" s="58">
        <f t="shared" si="402"/>
        <v>0</v>
      </c>
      <c r="CN161" s="58">
        <f t="shared" si="402"/>
        <v>0</v>
      </c>
      <c r="CO161" s="58">
        <f t="shared" si="402"/>
        <v>0</v>
      </c>
      <c r="CP161" s="58">
        <f t="shared" si="402"/>
        <v>0</v>
      </c>
      <c r="CQ161" s="58">
        <f t="shared" si="402"/>
        <v>0</v>
      </c>
      <c r="CR161" s="58">
        <f t="shared" si="402"/>
        <v>0</v>
      </c>
      <c r="CS161" s="58">
        <f t="shared" si="402"/>
        <v>0</v>
      </c>
      <c r="CT161" s="58">
        <f t="shared" si="402"/>
        <v>0</v>
      </c>
      <c r="CU161" s="58">
        <f t="shared" si="402"/>
        <v>0</v>
      </c>
      <c r="CV161" s="58">
        <f t="shared" si="402"/>
        <v>0</v>
      </c>
      <c r="CW161" s="58">
        <f t="shared" si="402"/>
        <v>0</v>
      </c>
      <c r="CX161" s="59"/>
      <c r="CY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c r="EQ161" s="59"/>
      <c r="ER161" s="59"/>
      <c r="ES161" s="59"/>
      <c r="ET161" s="59"/>
      <c r="EU161" s="59"/>
      <c r="EV161" s="59"/>
      <c r="EW161" s="59"/>
      <c r="EX161" s="59"/>
      <c r="EY161" s="59"/>
      <c r="EZ161" s="59"/>
      <c r="FA161" s="59"/>
      <c r="FB161" s="59"/>
      <c r="FC161" s="59"/>
      <c r="FD161" s="59"/>
      <c r="FE161" s="59"/>
      <c r="FF161" s="59"/>
      <c r="FG161" s="59"/>
      <c r="FH161" s="59"/>
      <c r="FI161" s="59"/>
      <c r="FJ161" s="59"/>
      <c r="FK161" s="59"/>
      <c r="FL161" s="59"/>
      <c r="FM161" s="59"/>
      <c r="FN161" s="59"/>
      <c r="FO161" s="59"/>
      <c r="FP161" s="59"/>
      <c r="FQ161" s="59"/>
      <c r="FR161" s="59"/>
      <c r="FS161" s="59"/>
      <c r="FT161" s="59"/>
      <c r="FU161" s="59"/>
      <c r="FV161" s="59"/>
      <c r="FW161" s="59"/>
      <c r="FX161" s="59"/>
      <c r="FY161" s="59"/>
      <c r="FZ161" s="59"/>
      <c r="GA161" s="59"/>
      <c r="GB161" s="59"/>
      <c r="GC161" s="59"/>
      <c r="GD161" s="59"/>
      <c r="GE161" s="59"/>
      <c r="GF161" s="59"/>
      <c r="GG161" s="59"/>
      <c r="GH161" s="59"/>
      <c r="GI161" s="59"/>
      <c r="GJ161" s="59"/>
      <c r="GK161" s="59"/>
      <c r="GL161" s="59"/>
      <c r="GM161" s="59"/>
      <c r="GN161" s="59"/>
      <c r="GO161" s="59"/>
      <c r="GP161" s="59"/>
      <c r="GQ161" s="59"/>
      <c r="GR161" s="59"/>
      <c r="GS161" s="59"/>
      <c r="GT161" s="59"/>
      <c r="GU161" s="59"/>
      <c r="GV161" s="59"/>
      <c r="GW161" s="59"/>
    </row>
    <row r="162" spans="1:205" x14ac:dyDescent="0.2">
      <c r="A162" s="59"/>
      <c r="B162" s="58">
        <f t="shared" ref="B162:BM162" si="403">B59*B$107</f>
        <v>0</v>
      </c>
      <c r="C162" s="58">
        <f t="shared" si="403"/>
        <v>0</v>
      </c>
      <c r="D162" s="58">
        <f t="shared" si="403"/>
        <v>0</v>
      </c>
      <c r="E162" s="58">
        <f t="shared" si="403"/>
        <v>0</v>
      </c>
      <c r="F162" s="58">
        <f t="shared" si="403"/>
        <v>0</v>
      </c>
      <c r="G162" s="58">
        <f t="shared" si="403"/>
        <v>0</v>
      </c>
      <c r="H162" s="58">
        <f t="shared" si="403"/>
        <v>0</v>
      </c>
      <c r="I162" s="58">
        <f t="shared" si="403"/>
        <v>0</v>
      </c>
      <c r="J162" s="58">
        <f t="shared" si="403"/>
        <v>0</v>
      </c>
      <c r="K162" s="58">
        <f t="shared" si="403"/>
        <v>0</v>
      </c>
      <c r="L162" s="58">
        <f t="shared" si="403"/>
        <v>0</v>
      </c>
      <c r="M162" s="58">
        <f t="shared" si="403"/>
        <v>0</v>
      </c>
      <c r="N162" s="58">
        <f t="shared" si="403"/>
        <v>0</v>
      </c>
      <c r="O162" s="58">
        <f t="shared" si="403"/>
        <v>0</v>
      </c>
      <c r="P162" s="58">
        <f t="shared" si="403"/>
        <v>0</v>
      </c>
      <c r="Q162" s="58">
        <f t="shared" si="403"/>
        <v>0</v>
      </c>
      <c r="R162" s="58">
        <f t="shared" si="403"/>
        <v>0</v>
      </c>
      <c r="S162" s="58">
        <f t="shared" si="403"/>
        <v>0</v>
      </c>
      <c r="T162" s="58">
        <f t="shared" si="403"/>
        <v>0</v>
      </c>
      <c r="U162" s="58">
        <f t="shared" si="403"/>
        <v>0</v>
      </c>
      <c r="V162" s="58">
        <f t="shared" si="403"/>
        <v>0</v>
      </c>
      <c r="W162" s="58">
        <f t="shared" si="403"/>
        <v>0</v>
      </c>
      <c r="X162" s="58">
        <f t="shared" si="403"/>
        <v>0</v>
      </c>
      <c r="Y162" s="58">
        <f t="shared" si="403"/>
        <v>0</v>
      </c>
      <c r="Z162" s="58">
        <f t="shared" si="403"/>
        <v>0</v>
      </c>
      <c r="AA162" s="58">
        <f t="shared" si="403"/>
        <v>0</v>
      </c>
      <c r="AB162" s="58">
        <f t="shared" si="403"/>
        <v>0</v>
      </c>
      <c r="AC162" s="58">
        <f t="shared" si="403"/>
        <v>0</v>
      </c>
      <c r="AD162" s="58">
        <f t="shared" si="403"/>
        <v>0</v>
      </c>
      <c r="AE162" s="58">
        <f t="shared" si="403"/>
        <v>0</v>
      </c>
      <c r="AF162" s="58">
        <f t="shared" si="403"/>
        <v>0</v>
      </c>
      <c r="AG162" s="58">
        <f t="shared" si="403"/>
        <v>0</v>
      </c>
      <c r="AH162" s="58">
        <f t="shared" si="403"/>
        <v>0</v>
      </c>
      <c r="AI162" s="58">
        <f t="shared" si="403"/>
        <v>0</v>
      </c>
      <c r="AJ162" s="58">
        <f t="shared" si="403"/>
        <v>0</v>
      </c>
      <c r="AK162" s="58">
        <f t="shared" si="403"/>
        <v>0</v>
      </c>
      <c r="AL162" s="58">
        <f t="shared" si="403"/>
        <v>0</v>
      </c>
      <c r="AM162" s="58">
        <f t="shared" si="403"/>
        <v>0</v>
      </c>
      <c r="AN162" s="58">
        <f t="shared" si="403"/>
        <v>0</v>
      </c>
      <c r="AO162" s="58">
        <f t="shared" si="403"/>
        <v>0</v>
      </c>
      <c r="AP162" s="58">
        <f t="shared" si="403"/>
        <v>0</v>
      </c>
      <c r="AQ162" s="58">
        <f t="shared" si="403"/>
        <v>0</v>
      </c>
      <c r="AR162" s="58">
        <f t="shared" si="403"/>
        <v>0</v>
      </c>
      <c r="AS162" s="58">
        <f t="shared" si="403"/>
        <v>0</v>
      </c>
      <c r="AT162" s="58">
        <f t="shared" si="403"/>
        <v>0</v>
      </c>
      <c r="AU162" s="58">
        <f t="shared" si="403"/>
        <v>0</v>
      </c>
      <c r="AV162" s="58">
        <f t="shared" si="403"/>
        <v>0</v>
      </c>
      <c r="AW162" s="58">
        <f t="shared" si="403"/>
        <v>0</v>
      </c>
      <c r="AX162" s="58">
        <f t="shared" si="403"/>
        <v>0</v>
      </c>
      <c r="AY162" s="58">
        <f t="shared" si="403"/>
        <v>0</v>
      </c>
      <c r="AZ162" s="58">
        <f t="shared" si="403"/>
        <v>0</v>
      </c>
      <c r="BA162" s="58">
        <f t="shared" si="403"/>
        <v>0</v>
      </c>
      <c r="BB162" s="58">
        <f t="shared" si="403"/>
        <v>0</v>
      </c>
      <c r="BC162" s="58">
        <f t="shared" si="403"/>
        <v>0</v>
      </c>
      <c r="BD162" s="58">
        <f t="shared" si="403"/>
        <v>0</v>
      </c>
      <c r="BE162" s="58">
        <f t="shared" si="403"/>
        <v>0</v>
      </c>
      <c r="BF162" s="58">
        <f t="shared" si="403"/>
        <v>0</v>
      </c>
      <c r="BG162" s="58">
        <f t="shared" si="403"/>
        <v>0</v>
      </c>
      <c r="BH162" s="58">
        <f t="shared" si="403"/>
        <v>0</v>
      </c>
      <c r="BI162" s="58">
        <f t="shared" si="403"/>
        <v>0</v>
      </c>
      <c r="BJ162" s="58">
        <f t="shared" si="403"/>
        <v>0</v>
      </c>
      <c r="BK162" s="58">
        <f t="shared" si="403"/>
        <v>0</v>
      </c>
      <c r="BL162" s="58">
        <f t="shared" si="403"/>
        <v>0</v>
      </c>
      <c r="BM162" s="58">
        <f t="shared" si="403"/>
        <v>0</v>
      </c>
      <c r="BN162" s="58">
        <f t="shared" ref="BN162:CW162" si="404">BN59*BN$107</f>
        <v>0</v>
      </c>
      <c r="BO162" s="58">
        <f t="shared" si="404"/>
        <v>0</v>
      </c>
      <c r="BP162" s="58">
        <f t="shared" si="404"/>
        <v>0</v>
      </c>
      <c r="BQ162" s="58">
        <f t="shared" si="404"/>
        <v>0</v>
      </c>
      <c r="BR162" s="58">
        <f t="shared" si="404"/>
        <v>0</v>
      </c>
      <c r="BS162" s="58">
        <f t="shared" si="404"/>
        <v>0</v>
      </c>
      <c r="BT162" s="58">
        <f t="shared" si="404"/>
        <v>0</v>
      </c>
      <c r="BU162" s="58">
        <f t="shared" si="404"/>
        <v>0</v>
      </c>
      <c r="BV162" s="58">
        <f t="shared" si="404"/>
        <v>0</v>
      </c>
      <c r="BW162" s="58">
        <f t="shared" si="404"/>
        <v>0</v>
      </c>
      <c r="BX162" s="58">
        <f t="shared" si="404"/>
        <v>0</v>
      </c>
      <c r="BY162" s="58">
        <f t="shared" si="404"/>
        <v>0</v>
      </c>
      <c r="BZ162" s="58">
        <f t="shared" si="404"/>
        <v>0</v>
      </c>
      <c r="CA162" s="58">
        <f t="shared" si="404"/>
        <v>0</v>
      </c>
      <c r="CB162" s="58">
        <f t="shared" si="404"/>
        <v>0</v>
      </c>
      <c r="CC162" s="58">
        <f t="shared" si="404"/>
        <v>0</v>
      </c>
      <c r="CD162" s="58">
        <f t="shared" si="404"/>
        <v>0</v>
      </c>
      <c r="CE162" s="58">
        <f t="shared" si="404"/>
        <v>0</v>
      </c>
      <c r="CF162" s="58">
        <f t="shared" si="404"/>
        <v>0</v>
      </c>
      <c r="CG162" s="58">
        <f t="shared" si="404"/>
        <v>0</v>
      </c>
      <c r="CH162" s="58">
        <f t="shared" si="404"/>
        <v>0</v>
      </c>
      <c r="CI162" s="58">
        <f t="shared" si="404"/>
        <v>0</v>
      </c>
      <c r="CJ162" s="58">
        <f t="shared" si="404"/>
        <v>0</v>
      </c>
      <c r="CK162" s="58">
        <f t="shared" si="404"/>
        <v>0</v>
      </c>
      <c r="CL162" s="58">
        <f t="shared" si="404"/>
        <v>0</v>
      </c>
      <c r="CM162" s="58">
        <f t="shared" si="404"/>
        <v>0</v>
      </c>
      <c r="CN162" s="58">
        <f t="shared" si="404"/>
        <v>0</v>
      </c>
      <c r="CO162" s="58">
        <f t="shared" si="404"/>
        <v>0</v>
      </c>
      <c r="CP162" s="58">
        <f t="shared" si="404"/>
        <v>0</v>
      </c>
      <c r="CQ162" s="58">
        <f t="shared" si="404"/>
        <v>0</v>
      </c>
      <c r="CR162" s="58">
        <f t="shared" si="404"/>
        <v>0</v>
      </c>
      <c r="CS162" s="58">
        <f t="shared" si="404"/>
        <v>0</v>
      </c>
      <c r="CT162" s="58">
        <f t="shared" si="404"/>
        <v>0</v>
      </c>
      <c r="CU162" s="58">
        <f t="shared" si="404"/>
        <v>0</v>
      </c>
      <c r="CV162" s="58">
        <f t="shared" si="404"/>
        <v>0</v>
      </c>
      <c r="CW162" s="58">
        <f t="shared" si="404"/>
        <v>0</v>
      </c>
      <c r="CX162" s="59"/>
      <c r="CY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c r="EQ162" s="59"/>
      <c r="ER162" s="59"/>
      <c r="ES162" s="59"/>
      <c r="ET162" s="59"/>
      <c r="EU162" s="59"/>
      <c r="EV162" s="59"/>
      <c r="EW162" s="59"/>
      <c r="EX162" s="59"/>
      <c r="EY162" s="59"/>
      <c r="EZ162" s="59"/>
      <c r="FA162" s="59"/>
      <c r="FB162" s="59"/>
      <c r="FC162" s="59"/>
      <c r="FD162" s="59"/>
      <c r="FE162" s="59"/>
      <c r="FF162" s="59"/>
      <c r="FG162" s="59"/>
      <c r="FH162" s="59"/>
      <c r="FI162" s="59"/>
      <c r="FJ162" s="59"/>
      <c r="FK162" s="59"/>
      <c r="FL162" s="59"/>
      <c r="FM162" s="59"/>
      <c r="FN162" s="59"/>
      <c r="FO162" s="59"/>
      <c r="FP162" s="59"/>
      <c r="FQ162" s="59"/>
      <c r="FR162" s="59"/>
      <c r="FS162" s="59"/>
      <c r="FT162" s="59"/>
      <c r="FU162" s="59"/>
      <c r="FV162" s="59"/>
      <c r="FW162" s="59"/>
      <c r="FX162" s="59"/>
      <c r="FY162" s="59"/>
      <c r="FZ162" s="59"/>
      <c r="GA162" s="59"/>
      <c r="GB162" s="59"/>
      <c r="GC162" s="59"/>
      <c r="GD162" s="59"/>
      <c r="GE162" s="59"/>
      <c r="GF162" s="59"/>
      <c r="GG162" s="59"/>
      <c r="GH162" s="59"/>
      <c r="GI162" s="59"/>
      <c r="GJ162" s="59"/>
      <c r="GK162" s="59"/>
      <c r="GL162" s="59"/>
      <c r="GM162" s="59"/>
      <c r="GN162" s="59"/>
      <c r="GO162" s="59"/>
      <c r="GP162" s="59"/>
      <c r="GQ162" s="59"/>
      <c r="GR162" s="59"/>
      <c r="GS162" s="59"/>
      <c r="GT162" s="59"/>
      <c r="GU162" s="59"/>
      <c r="GV162" s="59"/>
      <c r="GW162" s="59"/>
    </row>
    <row r="163" spans="1:205" x14ac:dyDescent="0.2">
      <c r="A163" s="59"/>
      <c r="B163" s="58">
        <f t="shared" ref="B163:BM163" si="405">B60*B$107</f>
        <v>0</v>
      </c>
      <c r="C163" s="58">
        <f t="shared" si="405"/>
        <v>0</v>
      </c>
      <c r="D163" s="58">
        <f t="shared" si="405"/>
        <v>0</v>
      </c>
      <c r="E163" s="58">
        <f t="shared" si="405"/>
        <v>0</v>
      </c>
      <c r="F163" s="58">
        <f t="shared" si="405"/>
        <v>0</v>
      </c>
      <c r="G163" s="58">
        <f t="shared" si="405"/>
        <v>0</v>
      </c>
      <c r="H163" s="58">
        <f t="shared" si="405"/>
        <v>0</v>
      </c>
      <c r="I163" s="58">
        <f t="shared" si="405"/>
        <v>0</v>
      </c>
      <c r="J163" s="58">
        <f t="shared" si="405"/>
        <v>0</v>
      </c>
      <c r="K163" s="58">
        <f t="shared" si="405"/>
        <v>0</v>
      </c>
      <c r="L163" s="58">
        <f t="shared" si="405"/>
        <v>0</v>
      </c>
      <c r="M163" s="58">
        <f t="shared" si="405"/>
        <v>0</v>
      </c>
      <c r="N163" s="58">
        <f t="shared" si="405"/>
        <v>0</v>
      </c>
      <c r="O163" s="58">
        <f t="shared" si="405"/>
        <v>0</v>
      </c>
      <c r="P163" s="58">
        <f t="shared" si="405"/>
        <v>0</v>
      </c>
      <c r="Q163" s="58">
        <f t="shared" si="405"/>
        <v>0</v>
      </c>
      <c r="R163" s="58">
        <f t="shared" si="405"/>
        <v>0</v>
      </c>
      <c r="S163" s="58">
        <f t="shared" si="405"/>
        <v>0</v>
      </c>
      <c r="T163" s="58">
        <f t="shared" si="405"/>
        <v>0</v>
      </c>
      <c r="U163" s="58">
        <f t="shared" si="405"/>
        <v>0</v>
      </c>
      <c r="V163" s="58">
        <f t="shared" si="405"/>
        <v>0</v>
      </c>
      <c r="W163" s="58">
        <f t="shared" si="405"/>
        <v>0</v>
      </c>
      <c r="X163" s="58">
        <f t="shared" si="405"/>
        <v>0</v>
      </c>
      <c r="Y163" s="58">
        <f t="shared" si="405"/>
        <v>0</v>
      </c>
      <c r="Z163" s="58">
        <f t="shared" si="405"/>
        <v>0</v>
      </c>
      <c r="AA163" s="58">
        <f t="shared" si="405"/>
        <v>0</v>
      </c>
      <c r="AB163" s="58">
        <f t="shared" si="405"/>
        <v>0</v>
      </c>
      <c r="AC163" s="58">
        <f t="shared" si="405"/>
        <v>0</v>
      </c>
      <c r="AD163" s="58">
        <f t="shared" si="405"/>
        <v>0</v>
      </c>
      <c r="AE163" s="58">
        <f t="shared" si="405"/>
        <v>0</v>
      </c>
      <c r="AF163" s="58">
        <f t="shared" si="405"/>
        <v>0</v>
      </c>
      <c r="AG163" s="58">
        <f t="shared" si="405"/>
        <v>0</v>
      </c>
      <c r="AH163" s="58">
        <f t="shared" si="405"/>
        <v>0</v>
      </c>
      <c r="AI163" s="58">
        <f t="shared" si="405"/>
        <v>0</v>
      </c>
      <c r="AJ163" s="58">
        <f t="shared" si="405"/>
        <v>0</v>
      </c>
      <c r="AK163" s="58">
        <f t="shared" si="405"/>
        <v>0</v>
      </c>
      <c r="AL163" s="58">
        <f t="shared" si="405"/>
        <v>0</v>
      </c>
      <c r="AM163" s="58">
        <f t="shared" si="405"/>
        <v>0</v>
      </c>
      <c r="AN163" s="58">
        <f t="shared" si="405"/>
        <v>0</v>
      </c>
      <c r="AO163" s="58">
        <f t="shared" si="405"/>
        <v>0</v>
      </c>
      <c r="AP163" s="58">
        <f t="shared" si="405"/>
        <v>0</v>
      </c>
      <c r="AQ163" s="58">
        <f t="shared" si="405"/>
        <v>0</v>
      </c>
      <c r="AR163" s="58">
        <f t="shared" si="405"/>
        <v>0</v>
      </c>
      <c r="AS163" s="58">
        <f t="shared" si="405"/>
        <v>0</v>
      </c>
      <c r="AT163" s="58">
        <f t="shared" si="405"/>
        <v>0</v>
      </c>
      <c r="AU163" s="58">
        <f t="shared" si="405"/>
        <v>0</v>
      </c>
      <c r="AV163" s="58">
        <f t="shared" si="405"/>
        <v>0</v>
      </c>
      <c r="AW163" s="58">
        <f t="shared" si="405"/>
        <v>0</v>
      </c>
      <c r="AX163" s="58">
        <f t="shared" si="405"/>
        <v>0</v>
      </c>
      <c r="AY163" s="58">
        <f t="shared" si="405"/>
        <v>0</v>
      </c>
      <c r="AZ163" s="58">
        <f t="shared" si="405"/>
        <v>0</v>
      </c>
      <c r="BA163" s="58">
        <f t="shared" si="405"/>
        <v>0</v>
      </c>
      <c r="BB163" s="58">
        <f t="shared" si="405"/>
        <v>0</v>
      </c>
      <c r="BC163" s="58">
        <f t="shared" si="405"/>
        <v>0</v>
      </c>
      <c r="BD163" s="58">
        <f t="shared" si="405"/>
        <v>0</v>
      </c>
      <c r="BE163" s="58">
        <f t="shared" si="405"/>
        <v>0</v>
      </c>
      <c r="BF163" s="58">
        <f t="shared" si="405"/>
        <v>0</v>
      </c>
      <c r="BG163" s="58">
        <f t="shared" si="405"/>
        <v>0</v>
      </c>
      <c r="BH163" s="58">
        <f t="shared" si="405"/>
        <v>0</v>
      </c>
      <c r="BI163" s="58">
        <f t="shared" si="405"/>
        <v>0</v>
      </c>
      <c r="BJ163" s="58">
        <f t="shared" si="405"/>
        <v>0</v>
      </c>
      <c r="BK163" s="58">
        <f t="shared" si="405"/>
        <v>0</v>
      </c>
      <c r="BL163" s="58">
        <f t="shared" si="405"/>
        <v>0</v>
      </c>
      <c r="BM163" s="58">
        <f t="shared" si="405"/>
        <v>0</v>
      </c>
      <c r="BN163" s="58">
        <f t="shared" ref="BN163:CW163" si="406">BN60*BN$107</f>
        <v>0</v>
      </c>
      <c r="BO163" s="58">
        <f t="shared" si="406"/>
        <v>0</v>
      </c>
      <c r="BP163" s="58">
        <f t="shared" si="406"/>
        <v>0</v>
      </c>
      <c r="BQ163" s="58">
        <f t="shared" si="406"/>
        <v>0</v>
      </c>
      <c r="BR163" s="58">
        <f t="shared" si="406"/>
        <v>0</v>
      </c>
      <c r="BS163" s="58">
        <f t="shared" si="406"/>
        <v>0</v>
      </c>
      <c r="BT163" s="58">
        <f t="shared" si="406"/>
        <v>0</v>
      </c>
      <c r="BU163" s="58">
        <f t="shared" si="406"/>
        <v>0</v>
      </c>
      <c r="BV163" s="58">
        <f t="shared" si="406"/>
        <v>0</v>
      </c>
      <c r="BW163" s="58">
        <f t="shared" si="406"/>
        <v>0</v>
      </c>
      <c r="BX163" s="58">
        <f t="shared" si="406"/>
        <v>0</v>
      </c>
      <c r="BY163" s="58">
        <f t="shared" si="406"/>
        <v>0</v>
      </c>
      <c r="BZ163" s="58">
        <f t="shared" si="406"/>
        <v>0</v>
      </c>
      <c r="CA163" s="58">
        <f t="shared" si="406"/>
        <v>0</v>
      </c>
      <c r="CB163" s="58">
        <f t="shared" si="406"/>
        <v>0</v>
      </c>
      <c r="CC163" s="58">
        <f t="shared" si="406"/>
        <v>0</v>
      </c>
      <c r="CD163" s="58">
        <f t="shared" si="406"/>
        <v>0</v>
      </c>
      <c r="CE163" s="58">
        <f t="shared" si="406"/>
        <v>0</v>
      </c>
      <c r="CF163" s="58">
        <f t="shared" si="406"/>
        <v>0</v>
      </c>
      <c r="CG163" s="58">
        <f t="shared" si="406"/>
        <v>0</v>
      </c>
      <c r="CH163" s="58">
        <f t="shared" si="406"/>
        <v>0</v>
      </c>
      <c r="CI163" s="58">
        <f t="shared" si="406"/>
        <v>0</v>
      </c>
      <c r="CJ163" s="58">
        <f t="shared" si="406"/>
        <v>0</v>
      </c>
      <c r="CK163" s="58">
        <f t="shared" si="406"/>
        <v>0</v>
      </c>
      <c r="CL163" s="58">
        <f t="shared" si="406"/>
        <v>0</v>
      </c>
      <c r="CM163" s="58">
        <f t="shared" si="406"/>
        <v>0</v>
      </c>
      <c r="CN163" s="58">
        <f t="shared" si="406"/>
        <v>0</v>
      </c>
      <c r="CO163" s="58">
        <f t="shared" si="406"/>
        <v>0</v>
      </c>
      <c r="CP163" s="58">
        <f t="shared" si="406"/>
        <v>0</v>
      </c>
      <c r="CQ163" s="58">
        <f t="shared" si="406"/>
        <v>0</v>
      </c>
      <c r="CR163" s="58">
        <f t="shared" si="406"/>
        <v>0</v>
      </c>
      <c r="CS163" s="58">
        <f t="shared" si="406"/>
        <v>0</v>
      </c>
      <c r="CT163" s="58">
        <f t="shared" si="406"/>
        <v>0</v>
      </c>
      <c r="CU163" s="58">
        <f t="shared" si="406"/>
        <v>0</v>
      </c>
      <c r="CV163" s="58">
        <f t="shared" si="406"/>
        <v>0</v>
      </c>
      <c r="CW163" s="58">
        <f t="shared" si="406"/>
        <v>0</v>
      </c>
      <c r="CX163" s="59"/>
      <c r="CY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c r="FJ163" s="59"/>
      <c r="FK163" s="59"/>
      <c r="FL163" s="59"/>
      <c r="FM163" s="59"/>
      <c r="FN163" s="59"/>
      <c r="FO163" s="59"/>
      <c r="FP163" s="59"/>
      <c r="FQ163" s="59"/>
      <c r="FR163" s="59"/>
      <c r="FS163" s="59"/>
      <c r="FT163" s="59"/>
      <c r="FU163" s="59"/>
      <c r="FV163" s="59"/>
      <c r="FW163" s="59"/>
      <c r="FX163" s="59"/>
      <c r="FY163" s="59"/>
      <c r="FZ163" s="59"/>
      <c r="GA163" s="59"/>
      <c r="GB163" s="59"/>
      <c r="GC163" s="59"/>
      <c r="GD163" s="59"/>
      <c r="GE163" s="59"/>
      <c r="GF163" s="59"/>
      <c r="GG163" s="59"/>
      <c r="GH163" s="59"/>
      <c r="GI163" s="59"/>
      <c r="GJ163" s="59"/>
      <c r="GK163" s="59"/>
      <c r="GL163" s="59"/>
      <c r="GM163" s="59"/>
      <c r="GN163" s="59"/>
      <c r="GO163" s="59"/>
      <c r="GP163" s="59"/>
      <c r="GQ163" s="59"/>
      <c r="GR163" s="59"/>
      <c r="GS163" s="59"/>
      <c r="GT163" s="59"/>
      <c r="GU163" s="59"/>
      <c r="GV163" s="59"/>
      <c r="GW163" s="59"/>
    </row>
    <row r="164" spans="1:205" x14ac:dyDescent="0.2">
      <c r="A164" s="59"/>
      <c r="B164" s="58">
        <f t="shared" ref="B164:BM164" si="407">B61*B$107</f>
        <v>0</v>
      </c>
      <c r="C164" s="58">
        <f t="shared" si="407"/>
        <v>0</v>
      </c>
      <c r="D164" s="58">
        <f t="shared" si="407"/>
        <v>0</v>
      </c>
      <c r="E164" s="58">
        <f t="shared" si="407"/>
        <v>0</v>
      </c>
      <c r="F164" s="58">
        <f t="shared" si="407"/>
        <v>0</v>
      </c>
      <c r="G164" s="58">
        <f t="shared" si="407"/>
        <v>0</v>
      </c>
      <c r="H164" s="58">
        <f t="shared" si="407"/>
        <v>0</v>
      </c>
      <c r="I164" s="58">
        <f t="shared" si="407"/>
        <v>0</v>
      </c>
      <c r="J164" s="58">
        <f t="shared" si="407"/>
        <v>0</v>
      </c>
      <c r="K164" s="58">
        <f t="shared" si="407"/>
        <v>0</v>
      </c>
      <c r="L164" s="58">
        <f t="shared" si="407"/>
        <v>0</v>
      </c>
      <c r="M164" s="58">
        <f t="shared" si="407"/>
        <v>0</v>
      </c>
      <c r="N164" s="58">
        <f t="shared" si="407"/>
        <v>0</v>
      </c>
      <c r="O164" s="58">
        <f t="shared" si="407"/>
        <v>0</v>
      </c>
      <c r="P164" s="58">
        <f t="shared" si="407"/>
        <v>0</v>
      </c>
      <c r="Q164" s="58">
        <f t="shared" si="407"/>
        <v>0</v>
      </c>
      <c r="R164" s="58">
        <f t="shared" si="407"/>
        <v>0</v>
      </c>
      <c r="S164" s="58">
        <f t="shared" si="407"/>
        <v>0</v>
      </c>
      <c r="T164" s="58">
        <f t="shared" si="407"/>
        <v>0</v>
      </c>
      <c r="U164" s="58">
        <f t="shared" si="407"/>
        <v>0</v>
      </c>
      <c r="V164" s="58">
        <f t="shared" si="407"/>
        <v>0</v>
      </c>
      <c r="W164" s="58">
        <f t="shared" si="407"/>
        <v>0</v>
      </c>
      <c r="X164" s="58">
        <f t="shared" si="407"/>
        <v>0</v>
      </c>
      <c r="Y164" s="58">
        <f t="shared" si="407"/>
        <v>0</v>
      </c>
      <c r="Z164" s="58">
        <f t="shared" si="407"/>
        <v>0</v>
      </c>
      <c r="AA164" s="58">
        <f t="shared" si="407"/>
        <v>0</v>
      </c>
      <c r="AB164" s="58">
        <f t="shared" si="407"/>
        <v>0</v>
      </c>
      <c r="AC164" s="58">
        <f t="shared" si="407"/>
        <v>0</v>
      </c>
      <c r="AD164" s="58">
        <f t="shared" si="407"/>
        <v>0</v>
      </c>
      <c r="AE164" s="58">
        <f t="shared" si="407"/>
        <v>0</v>
      </c>
      <c r="AF164" s="58">
        <f t="shared" si="407"/>
        <v>0</v>
      </c>
      <c r="AG164" s="58">
        <f t="shared" si="407"/>
        <v>0</v>
      </c>
      <c r="AH164" s="58">
        <f t="shared" si="407"/>
        <v>0</v>
      </c>
      <c r="AI164" s="58">
        <f t="shared" si="407"/>
        <v>0</v>
      </c>
      <c r="AJ164" s="58">
        <f t="shared" si="407"/>
        <v>0</v>
      </c>
      <c r="AK164" s="58">
        <f t="shared" si="407"/>
        <v>0</v>
      </c>
      <c r="AL164" s="58">
        <f t="shared" si="407"/>
        <v>0</v>
      </c>
      <c r="AM164" s="58">
        <f t="shared" si="407"/>
        <v>0</v>
      </c>
      <c r="AN164" s="58">
        <f t="shared" si="407"/>
        <v>0</v>
      </c>
      <c r="AO164" s="58">
        <f t="shared" si="407"/>
        <v>0</v>
      </c>
      <c r="AP164" s="58">
        <f t="shared" si="407"/>
        <v>0</v>
      </c>
      <c r="AQ164" s="58">
        <f t="shared" si="407"/>
        <v>0</v>
      </c>
      <c r="AR164" s="58">
        <f t="shared" si="407"/>
        <v>0</v>
      </c>
      <c r="AS164" s="58">
        <f t="shared" si="407"/>
        <v>0</v>
      </c>
      <c r="AT164" s="58">
        <f t="shared" si="407"/>
        <v>0</v>
      </c>
      <c r="AU164" s="58">
        <f t="shared" si="407"/>
        <v>0</v>
      </c>
      <c r="AV164" s="58">
        <f t="shared" si="407"/>
        <v>0</v>
      </c>
      <c r="AW164" s="58">
        <f t="shared" si="407"/>
        <v>0</v>
      </c>
      <c r="AX164" s="58">
        <f t="shared" si="407"/>
        <v>0</v>
      </c>
      <c r="AY164" s="58">
        <f t="shared" si="407"/>
        <v>0</v>
      </c>
      <c r="AZ164" s="58">
        <f t="shared" si="407"/>
        <v>0</v>
      </c>
      <c r="BA164" s="58">
        <f t="shared" si="407"/>
        <v>0</v>
      </c>
      <c r="BB164" s="58">
        <f t="shared" si="407"/>
        <v>0</v>
      </c>
      <c r="BC164" s="58">
        <f t="shared" si="407"/>
        <v>0</v>
      </c>
      <c r="BD164" s="58">
        <f t="shared" si="407"/>
        <v>0</v>
      </c>
      <c r="BE164" s="58">
        <f t="shared" si="407"/>
        <v>0</v>
      </c>
      <c r="BF164" s="58">
        <f t="shared" si="407"/>
        <v>0</v>
      </c>
      <c r="BG164" s="58">
        <f t="shared" si="407"/>
        <v>0</v>
      </c>
      <c r="BH164" s="58">
        <f t="shared" si="407"/>
        <v>0</v>
      </c>
      <c r="BI164" s="58">
        <f t="shared" si="407"/>
        <v>0</v>
      </c>
      <c r="BJ164" s="58">
        <f t="shared" si="407"/>
        <v>0</v>
      </c>
      <c r="BK164" s="58">
        <f t="shared" si="407"/>
        <v>0</v>
      </c>
      <c r="BL164" s="58">
        <f t="shared" si="407"/>
        <v>0</v>
      </c>
      <c r="BM164" s="58">
        <f t="shared" si="407"/>
        <v>0</v>
      </c>
      <c r="BN164" s="58">
        <f t="shared" ref="BN164:CW164" si="408">BN61*BN$107</f>
        <v>0</v>
      </c>
      <c r="BO164" s="58">
        <f t="shared" si="408"/>
        <v>0</v>
      </c>
      <c r="BP164" s="58">
        <f t="shared" si="408"/>
        <v>0</v>
      </c>
      <c r="BQ164" s="58">
        <f t="shared" si="408"/>
        <v>0</v>
      </c>
      <c r="BR164" s="58">
        <f t="shared" si="408"/>
        <v>0</v>
      </c>
      <c r="BS164" s="58">
        <f t="shared" si="408"/>
        <v>0</v>
      </c>
      <c r="BT164" s="58">
        <f t="shared" si="408"/>
        <v>0</v>
      </c>
      <c r="BU164" s="58">
        <f t="shared" si="408"/>
        <v>0</v>
      </c>
      <c r="BV164" s="58">
        <f t="shared" si="408"/>
        <v>0</v>
      </c>
      <c r="BW164" s="58">
        <f t="shared" si="408"/>
        <v>0</v>
      </c>
      <c r="BX164" s="58">
        <f t="shared" si="408"/>
        <v>0</v>
      </c>
      <c r="BY164" s="58">
        <f t="shared" si="408"/>
        <v>0</v>
      </c>
      <c r="BZ164" s="58">
        <f t="shared" si="408"/>
        <v>0</v>
      </c>
      <c r="CA164" s="58">
        <f t="shared" si="408"/>
        <v>0</v>
      </c>
      <c r="CB164" s="58">
        <f t="shared" si="408"/>
        <v>0</v>
      </c>
      <c r="CC164" s="58">
        <f t="shared" si="408"/>
        <v>0</v>
      </c>
      <c r="CD164" s="58">
        <f t="shared" si="408"/>
        <v>0</v>
      </c>
      <c r="CE164" s="58">
        <f t="shared" si="408"/>
        <v>0</v>
      </c>
      <c r="CF164" s="58">
        <f t="shared" si="408"/>
        <v>0</v>
      </c>
      <c r="CG164" s="58">
        <f t="shared" si="408"/>
        <v>0</v>
      </c>
      <c r="CH164" s="58">
        <f t="shared" si="408"/>
        <v>0</v>
      </c>
      <c r="CI164" s="58">
        <f t="shared" si="408"/>
        <v>0</v>
      </c>
      <c r="CJ164" s="58">
        <f t="shared" si="408"/>
        <v>0</v>
      </c>
      <c r="CK164" s="58">
        <f t="shared" si="408"/>
        <v>0</v>
      </c>
      <c r="CL164" s="58">
        <f t="shared" si="408"/>
        <v>0</v>
      </c>
      <c r="CM164" s="58">
        <f t="shared" si="408"/>
        <v>0</v>
      </c>
      <c r="CN164" s="58">
        <f t="shared" si="408"/>
        <v>0</v>
      </c>
      <c r="CO164" s="58">
        <f t="shared" si="408"/>
        <v>0</v>
      </c>
      <c r="CP164" s="58">
        <f t="shared" si="408"/>
        <v>0</v>
      </c>
      <c r="CQ164" s="58">
        <f t="shared" si="408"/>
        <v>0</v>
      </c>
      <c r="CR164" s="58">
        <f t="shared" si="408"/>
        <v>0</v>
      </c>
      <c r="CS164" s="58">
        <f t="shared" si="408"/>
        <v>0</v>
      </c>
      <c r="CT164" s="58">
        <f t="shared" si="408"/>
        <v>0</v>
      </c>
      <c r="CU164" s="58">
        <f t="shared" si="408"/>
        <v>0</v>
      </c>
      <c r="CV164" s="58">
        <f t="shared" si="408"/>
        <v>0</v>
      </c>
      <c r="CW164" s="58">
        <f t="shared" si="408"/>
        <v>0</v>
      </c>
      <c r="CX164" s="59"/>
      <c r="CY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59"/>
      <c r="FS164" s="59"/>
      <c r="FT164" s="59"/>
      <c r="FU164" s="59"/>
      <c r="FV164" s="59"/>
      <c r="FW164" s="59"/>
      <c r="FX164" s="59"/>
      <c r="FY164" s="59"/>
      <c r="FZ164" s="59"/>
      <c r="GA164" s="59"/>
      <c r="GB164" s="59"/>
      <c r="GC164" s="59"/>
      <c r="GD164" s="59"/>
      <c r="GE164" s="59"/>
      <c r="GF164" s="59"/>
      <c r="GG164" s="59"/>
      <c r="GH164" s="59"/>
      <c r="GI164" s="59"/>
      <c r="GJ164" s="59"/>
      <c r="GK164" s="59"/>
      <c r="GL164" s="59"/>
      <c r="GM164" s="59"/>
      <c r="GN164" s="59"/>
      <c r="GO164" s="59"/>
      <c r="GP164" s="59"/>
      <c r="GQ164" s="59"/>
      <c r="GR164" s="59"/>
      <c r="GS164" s="59"/>
      <c r="GT164" s="59"/>
      <c r="GU164" s="59"/>
      <c r="GV164" s="59"/>
      <c r="GW164" s="59"/>
    </row>
    <row r="165" spans="1:205" x14ac:dyDescent="0.2">
      <c r="A165" s="59"/>
      <c r="B165" s="58">
        <f t="shared" ref="B165:BM165" si="409">B62*B$107</f>
        <v>0</v>
      </c>
      <c r="C165" s="58">
        <f t="shared" si="409"/>
        <v>0</v>
      </c>
      <c r="D165" s="58">
        <f t="shared" si="409"/>
        <v>0</v>
      </c>
      <c r="E165" s="58">
        <f t="shared" si="409"/>
        <v>0</v>
      </c>
      <c r="F165" s="58">
        <f t="shared" si="409"/>
        <v>0</v>
      </c>
      <c r="G165" s="58">
        <f t="shared" si="409"/>
        <v>0</v>
      </c>
      <c r="H165" s="58">
        <f t="shared" si="409"/>
        <v>0</v>
      </c>
      <c r="I165" s="58">
        <f t="shared" si="409"/>
        <v>0</v>
      </c>
      <c r="J165" s="58">
        <f t="shared" si="409"/>
        <v>0</v>
      </c>
      <c r="K165" s="58">
        <f t="shared" si="409"/>
        <v>0</v>
      </c>
      <c r="L165" s="58">
        <f t="shared" si="409"/>
        <v>0</v>
      </c>
      <c r="M165" s="58">
        <f t="shared" si="409"/>
        <v>0</v>
      </c>
      <c r="N165" s="58">
        <f t="shared" si="409"/>
        <v>0</v>
      </c>
      <c r="O165" s="58">
        <f t="shared" si="409"/>
        <v>0</v>
      </c>
      <c r="P165" s="58">
        <f t="shared" si="409"/>
        <v>0</v>
      </c>
      <c r="Q165" s="58">
        <f t="shared" si="409"/>
        <v>0</v>
      </c>
      <c r="R165" s="58">
        <f t="shared" si="409"/>
        <v>0</v>
      </c>
      <c r="S165" s="58">
        <f t="shared" si="409"/>
        <v>0</v>
      </c>
      <c r="T165" s="58">
        <f t="shared" si="409"/>
        <v>0</v>
      </c>
      <c r="U165" s="58">
        <f t="shared" si="409"/>
        <v>0</v>
      </c>
      <c r="V165" s="58">
        <f t="shared" si="409"/>
        <v>0</v>
      </c>
      <c r="W165" s="58">
        <f t="shared" si="409"/>
        <v>0</v>
      </c>
      <c r="X165" s="58">
        <f t="shared" si="409"/>
        <v>0</v>
      </c>
      <c r="Y165" s="58">
        <f t="shared" si="409"/>
        <v>0</v>
      </c>
      <c r="Z165" s="58">
        <f t="shared" si="409"/>
        <v>0</v>
      </c>
      <c r="AA165" s="58">
        <f t="shared" si="409"/>
        <v>0</v>
      </c>
      <c r="AB165" s="58">
        <f t="shared" si="409"/>
        <v>0</v>
      </c>
      <c r="AC165" s="58">
        <f t="shared" si="409"/>
        <v>0</v>
      </c>
      <c r="AD165" s="58">
        <f t="shared" si="409"/>
        <v>0</v>
      </c>
      <c r="AE165" s="58">
        <f t="shared" si="409"/>
        <v>0</v>
      </c>
      <c r="AF165" s="58">
        <f t="shared" si="409"/>
        <v>0</v>
      </c>
      <c r="AG165" s="58">
        <f t="shared" si="409"/>
        <v>0</v>
      </c>
      <c r="AH165" s="58">
        <f t="shared" si="409"/>
        <v>0</v>
      </c>
      <c r="AI165" s="58">
        <f t="shared" si="409"/>
        <v>0</v>
      </c>
      <c r="AJ165" s="58">
        <f t="shared" si="409"/>
        <v>0</v>
      </c>
      <c r="AK165" s="58">
        <f t="shared" si="409"/>
        <v>0</v>
      </c>
      <c r="AL165" s="58">
        <f t="shared" si="409"/>
        <v>0</v>
      </c>
      <c r="AM165" s="58">
        <f t="shared" si="409"/>
        <v>0</v>
      </c>
      <c r="AN165" s="58">
        <f t="shared" si="409"/>
        <v>0</v>
      </c>
      <c r="AO165" s="58">
        <f t="shared" si="409"/>
        <v>0</v>
      </c>
      <c r="AP165" s="58">
        <f t="shared" si="409"/>
        <v>0</v>
      </c>
      <c r="AQ165" s="58">
        <f t="shared" si="409"/>
        <v>0</v>
      </c>
      <c r="AR165" s="58">
        <f t="shared" si="409"/>
        <v>0</v>
      </c>
      <c r="AS165" s="58">
        <f t="shared" si="409"/>
        <v>0</v>
      </c>
      <c r="AT165" s="58">
        <f t="shared" si="409"/>
        <v>0</v>
      </c>
      <c r="AU165" s="58">
        <f t="shared" si="409"/>
        <v>0</v>
      </c>
      <c r="AV165" s="58">
        <f t="shared" si="409"/>
        <v>0</v>
      </c>
      <c r="AW165" s="58">
        <f t="shared" si="409"/>
        <v>0</v>
      </c>
      <c r="AX165" s="58">
        <f t="shared" si="409"/>
        <v>0</v>
      </c>
      <c r="AY165" s="58">
        <f t="shared" si="409"/>
        <v>0</v>
      </c>
      <c r="AZ165" s="58">
        <f t="shared" si="409"/>
        <v>0</v>
      </c>
      <c r="BA165" s="58">
        <f t="shared" si="409"/>
        <v>0</v>
      </c>
      <c r="BB165" s="58">
        <f t="shared" si="409"/>
        <v>0</v>
      </c>
      <c r="BC165" s="58">
        <f t="shared" si="409"/>
        <v>0</v>
      </c>
      <c r="BD165" s="58">
        <f t="shared" si="409"/>
        <v>0</v>
      </c>
      <c r="BE165" s="58">
        <f t="shared" si="409"/>
        <v>0</v>
      </c>
      <c r="BF165" s="58">
        <f t="shared" si="409"/>
        <v>0</v>
      </c>
      <c r="BG165" s="58">
        <f t="shared" si="409"/>
        <v>0</v>
      </c>
      <c r="BH165" s="58">
        <f t="shared" si="409"/>
        <v>0</v>
      </c>
      <c r="BI165" s="58">
        <f t="shared" si="409"/>
        <v>0</v>
      </c>
      <c r="BJ165" s="58">
        <f t="shared" si="409"/>
        <v>0</v>
      </c>
      <c r="BK165" s="58">
        <f t="shared" si="409"/>
        <v>0</v>
      </c>
      <c r="BL165" s="58">
        <f t="shared" si="409"/>
        <v>0</v>
      </c>
      <c r="BM165" s="58">
        <f t="shared" si="409"/>
        <v>0</v>
      </c>
      <c r="BN165" s="58">
        <f t="shared" ref="BN165:CW165" si="410">BN62*BN$107</f>
        <v>0</v>
      </c>
      <c r="BO165" s="58">
        <f t="shared" si="410"/>
        <v>0</v>
      </c>
      <c r="BP165" s="58">
        <f t="shared" si="410"/>
        <v>0</v>
      </c>
      <c r="BQ165" s="58">
        <f t="shared" si="410"/>
        <v>0</v>
      </c>
      <c r="BR165" s="58">
        <f t="shared" si="410"/>
        <v>0</v>
      </c>
      <c r="BS165" s="58">
        <f t="shared" si="410"/>
        <v>0</v>
      </c>
      <c r="BT165" s="58">
        <f t="shared" si="410"/>
        <v>0</v>
      </c>
      <c r="BU165" s="58">
        <f t="shared" si="410"/>
        <v>0</v>
      </c>
      <c r="BV165" s="58">
        <f t="shared" si="410"/>
        <v>0</v>
      </c>
      <c r="BW165" s="58">
        <f t="shared" si="410"/>
        <v>0</v>
      </c>
      <c r="BX165" s="58">
        <f t="shared" si="410"/>
        <v>0</v>
      </c>
      <c r="BY165" s="58">
        <f t="shared" si="410"/>
        <v>0</v>
      </c>
      <c r="BZ165" s="58">
        <f t="shared" si="410"/>
        <v>0</v>
      </c>
      <c r="CA165" s="58">
        <f t="shared" si="410"/>
        <v>0</v>
      </c>
      <c r="CB165" s="58">
        <f t="shared" si="410"/>
        <v>0</v>
      </c>
      <c r="CC165" s="58">
        <f t="shared" si="410"/>
        <v>0</v>
      </c>
      <c r="CD165" s="58">
        <f t="shared" si="410"/>
        <v>0</v>
      </c>
      <c r="CE165" s="58">
        <f t="shared" si="410"/>
        <v>0</v>
      </c>
      <c r="CF165" s="58">
        <f t="shared" si="410"/>
        <v>0</v>
      </c>
      <c r="CG165" s="58">
        <f t="shared" si="410"/>
        <v>0</v>
      </c>
      <c r="CH165" s="58">
        <f t="shared" si="410"/>
        <v>0</v>
      </c>
      <c r="CI165" s="58">
        <f t="shared" si="410"/>
        <v>0</v>
      </c>
      <c r="CJ165" s="58">
        <f t="shared" si="410"/>
        <v>0</v>
      </c>
      <c r="CK165" s="58">
        <f t="shared" si="410"/>
        <v>0</v>
      </c>
      <c r="CL165" s="58">
        <f t="shared" si="410"/>
        <v>0</v>
      </c>
      <c r="CM165" s="58">
        <f t="shared" si="410"/>
        <v>0</v>
      </c>
      <c r="CN165" s="58">
        <f t="shared" si="410"/>
        <v>0</v>
      </c>
      <c r="CO165" s="58">
        <f t="shared" si="410"/>
        <v>0</v>
      </c>
      <c r="CP165" s="58">
        <f t="shared" si="410"/>
        <v>0</v>
      </c>
      <c r="CQ165" s="58">
        <f t="shared" si="410"/>
        <v>0</v>
      </c>
      <c r="CR165" s="58">
        <f t="shared" si="410"/>
        <v>0</v>
      </c>
      <c r="CS165" s="58">
        <f t="shared" si="410"/>
        <v>0</v>
      </c>
      <c r="CT165" s="58">
        <f t="shared" si="410"/>
        <v>0</v>
      </c>
      <c r="CU165" s="58">
        <f t="shared" si="410"/>
        <v>0</v>
      </c>
      <c r="CV165" s="58">
        <f t="shared" si="410"/>
        <v>0</v>
      </c>
      <c r="CW165" s="58">
        <f t="shared" si="410"/>
        <v>0</v>
      </c>
      <c r="CX165" s="59"/>
      <c r="CY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c r="FW165" s="59"/>
      <c r="FX165" s="59"/>
      <c r="FY165" s="59"/>
      <c r="FZ165" s="59"/>
      <c r="GA165" s="59"/>
      <c r="GB165" s="59"/>
      <c r="GC165" s="59"/>
      <c r="GD165" s="59"/>
      <c r="GE165" s="59"/>
      <c r="GF165" s="59"/>
      <c r="GG165" s="59"/>
      <c r="GH165" s="59"/>
      <c r="GI165" s="59"/>
      <c r="GJ165" s="59"/>
      <c r="GK165" s="59"/>
      <c r="GL165" s="59"/>
      <c r="GM165" s="59"/>
      <c r="GN165" s="59"/>
      <c r="GO165" s="59"/>
      <c r="GP165" s="59"/>
      <c r="GQ165" s="59"/>
      <c r="GR165" s="59"/>
      <c r="GS165" s="59"/>
      <c r="GT165" s="59"/>
      <c r="GU165" s="59"/>
      <c r="GV165" s="59"/>
      <c r="GW165" s="59"/>
    </row>
    <row r="166" spans="1:205" x14ac:dyDescent="0.2">
      <c r="A166" s="59"/>
      <c r="B166" s="58">
        <f t="shared" ref="B166:BM166" si="411">B63*B$107</f>
        <v>0</v>
      </c>
      <c r="C166" s="58">
        <f t="shared" si="411"/>
        <v>0</v>
      </c>
      <c r="D166" s="58">
        <f t="shared" si="411"/>
        <v>0</v>
      </c>
      <c r="E166" s="58">
        <f t="shared" si="411"/>
        <v>0</v>
      </c>
      <c r="F166" s="58">
        <f t="shared" si="411"/>
        <v>0</v>
      </c>
      <c r="G166" s="58">
        <f t="shared" si="411"/>
        <v>0</v>
      </c>
      <c r="H166" s="58">
        <f t="shared" si="411"/>
        <v>0</v>
      </c>
      <c r="I166" s="58">
        <f t="shared" si="411"/>
        <v>0</v>
      </c>
      <c r="J166" s="58">
        <f t="shared" si="411"/>
        <v>0</v>
      </c>
      <c r="K166" s="58">
        <f t="shared" si="411"/>
        <v>0</v>
      </c>
      <c r="L166" s="58">
        <f t="shared" si="411"/>
        <v>0</v>
      </c>
      <c r="M166" s="58">
        <f t="shared" si="411"/>
        <v>0</v>
      </c>
      <c r="N166" s="58">
        <f t="shared" si="411"/>
        <v>0</v>
      </c>
      <c r="O166" s="58">
        <f t="shared" si="411"/>
        <v>0</v>
      </c>
      <c r="P166" s="58">
        <f t="shared" si="411"/>
        <v>0</v>
      </c>
      <c r="Q166" s="58">
        <f t="shared" si="411"/>
        <v>0</v>
      </c>
      <c r="R166" s="58">
        <f t="shared" si="411"/>
        <v>0</v>
      </c>
      <c r="S166" s="58">
        <f t="shared" si="411"/>
        <v>0</v>
      </c>
      <c r="T166" s="58">
        <f t="shared" si="411"/>
        <v>0</v>
      </c>
      <c r="U166" s="58">
        <f t="shared" si="411"/>
        <v>0</v>
      </c>
      <c r="V166" s="58">
        <f t="shared" si="411"/>
        <v>0</v>
      </c>
      <c r="W166" s="58">
        <f t="shared" si="411"/>
        <v>0</v>
      </c>
      <c r="X166" s="58">
        <f t="shared" si="411"/>
        <v>0</v>
      </c>
      <c r="Y166" s="58">
        <f t="shared" si="411"/>
        <v>0</v>
      </c>
      <c r="Z166" s="58">
        <f t="shared" si="411"/>
        <v>0</v>
      </c>
      <c r="AA166" s="58">
        <f t="shared" si="411"/>
        <v>0</v>
      </c>
      <c r="AB166" s="58">
        <f t="shared" si="411"/>
        <v>0</v>
      </c>
      <c r="AC166" s="58">
        <f t="shared" si="411"/>
        <v>0</v>
      </c>
      <c r="AD166" s="58">
        <f t="shared" si="411"/>
        <v>0</v>
      </c>
      <c r="AE166" s="58">
        <f t="shared" si="411"/>
        <v>0</v>
      </c>
      <c r="AF166" s="58">
        <f t="shared" si="411"/>
        <v>0</v>
      </c>
      <c r="AG166" s="58">
        <f t="shared" si="411"/>
        <v>0</v>
      </c>
      <c r="AH166" s="58">
        <f t="shared" si="411"/>
        <v>0</v>
      </c>
      <c r="AI166" s="58">
        <f t="shared" si="411"/>
        <v>0</v>
      </c>
      <c r="AJ166" s="58">
        <f t="shared" si="411"/>
        <v>0</v>
      </c>
      <c r="AK166" s="58">
        <f t="shared" si="411"/>
        <v>0</v>
      </c>
      <c r="AL166" s="58">
        <f t="shared" si="411"/>
        <v>0</v>
      </c>
      <c r="AM166" s="58">
        <f t="shared" si="411"/>
        <v>0</v>
      </c>
      <c r="AN166" s="58">
        <f t="shared" si="411"/>
        <v>0</v>
      </c>
      <c r="AO166" s="58">
        <f t="shared" si="411"/>
        <v>0</v>
      </c>
      <c r="AP166" s="58">
        <f t="shared" si="411"/>
        <v>0</v>
      </c>
      <c r="AQ166" s="58">
        <f t="shared" si="411"/>
        <v>0</v>
      </c>
      <c r="AR166" s="58">
        <f t="shared" si="411"/>
        <v>0</v>
      </c>
      <c r="AS166" s="58">
        <f t="shared" si="411"/>
        <v>0</v>
      </c>
      <c r="AT166" s="58">
        <f t="shared" si="411"/>
        <v>0</v>
      </c>
      <c r="AU166" s="58">
        <f t="shared" si="411"/>
        <v>0</v>
      </c>
      <c r="AV166" s="58">
        <f t="shared" si="411"/>
        <v>0</v>
      </c>
      <c r="AW166" s="58">
        <f t="shared" si="411"/>
        <v>0</v>
      </c>
      <c r="AX166" s="58">
        <f t="shared" si="411"/>
        <v>0</v>
      </c>
      <c r="AY166" s="58">
        <f t="shared" si="411"/>
        <v>0</v>
      </c>
      <c r="AZ166" s="58">
        <f t="shared" si="411"/>
        <v>0</v>
      </c>
      <c r="BA166" s="58">
        <f t="shared" si="411"/>
        <v>0</v>
      </c>
      <c r="BB166" s="58">
        <f t="shared" si="411"/>
        <v>0</v>
      </c>
      <c r="BC166" s="58">
        <f t="shared" si="411"/>
        <v>0</v>
      </c>
      <c r="BD166" s="58">
        <f t="shared" si="411"/>
        <v>0</v>
      </c>
      <c r="BE166" s="58">
        <f t="shared" si="411"/>
        <v>0</v>
      </c>
      <c r="BF166" s="58">
        <f t="shared" si="411"/>
        <v>0</v>
      </c>
      <c r="BG166" s="58">
        <f t="shared" si="411"/>
        <v>0</v>
      </c>
      <c r="BH166" s="58">
        <f t="shared" si="411"/>
        <v>0</v>
      </c>
      <c r="BI166" s="58">
        <f t="shared" si="411"/>
        <v>0</v>
      </c>
      <c r="BJ166" s="58">
        <f t="shared" si="411"/>
        <v>0</v>
      </c>
      <c r="BK166" s="58">
        <f t="shared" si="411"/>
        <v>0</v>
      </c>
      <c r="BL166" s="58">
        <f t="shared" si="411"/>
        <v>0</v>
      </c>
      <c r="BM166" s="58">
        <f t="shared" si="411"/>
        <v>0</v>
      </c>
      <c r="BN166" s="58">
        <f t="shared" ref="BN166:CW166" si="412">BN63*BN$107</f>
        <v>0</v>
      </c>
      <c r="BO166" s="58">
        <f t="shared" si="412"/>
        <v>0</v>
      </c>
      <c r="BP166" s="58">
        <f t="shared" si="412"/>
        <v>0</v>
      </c>
      <c r="BQ166" s="58">
        <f t="shared" si="412"/>
        <v>0</v>
      </c>
      <c r="BR166" s="58">
        <f t="shared" si="412"/>
        <v>0</v>
      </c>
      <c r="BS166" s="58">
        <f t="shared" si="412"/>
        <v>0</v>
      </c>
      <c r="BT166" s="58">
        <f t="shared" si="412"/>
        <v>0</v>
      </c>
      <c r="BU166" s="58">
        <f t="shared" si="412"/>
        <v>0</v>
      </c>
      <c r="BV166" s="58">
        <f t="shared" si="412"/>
        <v>0</v>
      </c>
      <c r="BW166" s="58">
        <f t="shared" si="412"/>
        <v>0</v>
      </c>
      <c r="BX166" s="58">
        <f t="shared" si="412"/>
        <v>0</v>
      </c>
      <c r="BY166" s="58">
        <f t="shared" si="412"/>
        <v>0</v>
      </c>
      <c r="BZ166" s="58">
        <f t="shared" si="412"/>
        <v>0</v>
      </c>
      <c r="CA166" s="58">
        <f t="shared" si="412"/>
        <v>0</v>
      </c>
      <c r="CB166" s="58">
        <f t="shared" si="412"/>
        <v>0</v>
      </c>
      <c r="CC166" s="58">
        <f t="shared" si="412"/>
        <v>0</v>
      </c>
      <c r="CD166" s="58">
        <f t="shared" si="412"/>
        <v>0</v>
      </c>
      <c r="CE166" s="58">
        <f t="shared" si="412"/>
        <v>0</v>
      </c>
      <c r="CF166" s="58">
        <f t="shared" si="412"/>
        <v>0</v>
      </c>
      <c r="CG166" s="58">
        <f t="shared" si="412"/>
        <v>0</v>
      </c>
      <c r="CH166" s="58">
        <f t="shared" si="412"/>
        <v>0</v>
      </c>
      <c r="CI166" s="58">
        <f t="shared" si="412"/>
        <v>0</v>
      </c>
      <c r="CJ166" s="58">
        <f t="shared" si="412"/>
        <v>0</v>
      </c>
      <c r="CK166" s="58">
        <f t="shared" si="412"/>
        <v>0</v>
      </c>
      <c r="CL166" s="58">
        <f t="shared" si="412"/>
        <v>0</v>
      </c>
      <c r="CM166" s="58">
        <f t="shared" si="412"/>
        <v>0</v>
      </c>
      <c r="CN166" s="58">
        <f t="shared" si="412"/>
        <v>0</v>
      </c>
      <c r="CO166" s="58">
        <f t="shared" si="412"/>
        <v>0</v>
      </c>
      <c r="CP166" s="58">
        <f t="shared" si="412"/>
        <v>0</v>
      </c>
      <c r="CQ166" s="58">
        <f t="shared" si="412"/>
        <v>0</v>
      </c>
      <c r="CR166" s="58">
        <f t="shared" si="412"/>
        <v>0</v>
      </c>
      <c r="CS166" s="58">
        <f t="shared" si="412"/>
        <v>0</v>
      </c>
      <c r="CT166" s="58">
        <f t="shared" si="412"/>
        <v>0</v>
      </c>
      <c r="CU166" s="58">
        <f t="shared" si="412"/>
        <v>0</v>
      </c>
      <c r="CV166" s="58">
        <f t="shared" si="412"/>
        <v>0</v>
      </c>
      <c r="CW166" s="58">
        <f t="shared" si="412"/>
        <v>0</v>
      </c>
      <c r="CX166" s="59"/>
      <c r="CY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c r="EL166" s="59"/>
      <c r="EM166" s="59"/>
      <c r="EN166" s="59"/>
      <c r="EO166" s="59"/>
      <c r="EP166" s="59"/>
      <c r="EQ166" s="59"/>
      <c r="ER166" s="59"/>
      <c r="ES166" s="59"/>
      <c r="ET166" s="59"/>
      <c r="EU166" s="59"/>
      <c r="EV166" s="59"/>
      <c r="EW166" s="59"/>
      <c r="EX166" s="59"/>
      <c r="EY166" s="59"/>
      <c r="EZ166" s="59"/>
      <c r="FA166" s="59"/>
      <c r="FB166" s="59"/>
      <c r="FC166" s="59"/>
      <c r="FD166" s="59"/>
      <c r="FE166" s="59"/>
      <c r="FF166" s="59"/>
      <c r="FG166" s="59"/>
      <c r="FH166" s="59"/>
      <c r="FI166" s="59"/>
      <c r="FJ166" s="59"/>
      <c r="FK166" s="59"/>
      <c r="FL166" s="59"/>
      <c r="FM166" s="59"/>
      <c r="FN166" s="59"/>
      <c r="FO166" s="59"/>
      <c r="FP166" s="59"/>
      <c r="FQ166" s="59"/>
      <c r="FR166" s="59"/>
      <c r="FS166" s="59"/>
      <c r="FT166" s="59"/>
      <c r="FU166" s="59"/>
      <c r="FV166" s="59"/>
      <c r="FW166" s="59"/>
      <c r="FX166" s="59"/>
      <c r="FY166" s="59"/>
      <c r="FZ166" s="59"/>
      <c r="GA166" s="59"/>
      <c r="GB166" s="59"/>
      <c r="GC166" s="59"/>
      <c r="GD166" s="59"/>
      <c r="GE166" s="59"/>
      <c r="GF166" s="59"/>
      <c r="GG166" s="59"/>
      <c r="GH166" s="59"/>
      <c r="GI166" s="59"/>
      <c r="GJ166" s="59"/>
      <c r="GK166" s="59"/>
      <c r="GL166" s="59"/>
      <c r="GM166" s="59"/>
      <c r="GN166" s="59"/>
      <c r="GO166" s="59"/>
      <c r="GP166" s="59"/>
      <c r="GQ166" s="59"/>
      <c r="GR166" s="59"/>
      <c r="GS166" s="59"/>
      <c r="GT166" s="59"/>
      <c r="GU166" s="59"/>
      <c r="GV166" s="59"/>
      <c r="GW166" s="59"/>
    </row>
    <row r="167" spans="1:205" x14ac:dyDescent="0.2">
      <c r="A167" s="59"/>
      <c r="B167" s="58">
        <f t="shared" ref="B167:BM167" si="413">B64*B$107</f>
        <v>0</v>
      </c>
      <c r="C167" s="58">
        <f t="shared" si="413"/>
        <v>0</v>
      </c>
      <c r="D167" s="58">
        <f t="shared" si="413"/>
        <v>0</v>
      </c>
      <c r="E167" s="58">
        <f t="shared" si="413"/>
        <v>0</v>
      </c>
      <c r="F167" s="58">
        <f t="shared" si="413"/>
        <v>0</v>
      </c>
      <c r="G167" s="58">
        <f t="shared" si="413"/>
        <v>0</v>
      </c>
      <c r="H167" s="58">
        <f t="shared" si="413"/>
        <v>0</v>
      </c>
      <c r="I167" s="58">
        <f t="shared" si="413"/>
        <v>0</v>
      </c>
      <c r="J167" s="58">
        <f t="shared" si="413"/>
        <v>0</v>
      </c>
      <c r="K167" s="58">
        <f t="shared" si="413"/>
        <v>0</v>
      </c>
      <c r="L167" s="58">
        <f t="shared" si="413"/>
        <v>0</v>
      </c>
      <c r="M167" s="58">
        <f t="shared" si="413"/>
        <v>0</v>
      </c>
      <c r="N167" s="58">
        <f t="shared" si="413"/>
        <v>0</v>
      </c>
      <c r="O167" s="58">
        <f t="shared" si="413"/>
        <v>0</v>
      </c>
      <c r="P167" s="58">
        <f t="shared" si="413"/>
        <v>0</v>
      </c>
      <c r="Q167" s="58">
        <f t="shared" si="413"/>
        <v>0</v>
      </c>
      <c r="R167" s="58">
        <f t="shared" si="413"/>
        <v>0</v>
      </c>
      <c r="S167" s="58">
        <f t="shared" si="413"/>
        <v>0</v>
      </c>
      <c r="T167" s="58">
        <f t="shared" si="413"/>
        <v>0</v>
      </c>
      <c r="U167" s="58">
        <f t="shared" si="413"/>
        <v>0</v>
      </c>
      <c r="V167" s="58">
        <f t="shared" si="413"/>
        <v>0</v>
      </c>
      <c r="W167" s="58">
        <f t="shared" si="413"/>
        <v>0</v>
      </c>
      <c r="X167" s="58">
        <f t="shared" si="413"/>
        <v>0</v>
      </c>
      <c r="Y167" s="58">
        <f t="shared" si="413"/>
        <v>0</v>
      </c>
      <c r="Z167" s="58">
        <f t="shared" si="413"/>
        <v>0</v>
      </c>
      <c r="AA167" s="58">
        <f t="shared" si="413"/>
        <v>0</v>
      </c>
      <c r="AB167" s="58">
        <f t="shared" si="413"/>
        <v>0</v>
      </c>
      <c r="AC167" s="58">
        <f t="shared" si="413"/>
        <v>0</v>
      </c>
      <c r="AD167" s="58">
        <f t="shared" si="413"/>
        <v>0</v>
      </c>
      <c r="AE167" s="58">
        <f t="shared" si="413"/>
        <v>0</v>
      </c>
      <c r="AF167" s="58">
        <f t="shared" si="413"/>
        <v>0</v>
      </c>
      <c r="AG167" s="58">
        <f t="shared" si="413"/>
        <v>0</v>
      </c>
      <c r="AH167" s="58">
        <f t="shared" si="413"/>
        <v>0</v>
      </c>
      <c r="AI167" s="58">
        <f t="shared" si="413"/>
        <v>0</v>
      </c>
      <c r="AJ167" s="58">
        <f t="shared" si="413"/>
        <v>0</v>
      </c>
      <c r="AK167" s="58">
        <f t="shared" si="413"/>
        <v>0</v>
      </c>
      <c r="AL167" s="58">
        <f t="shared" si="413"/>
        <v>0</v>
      </c>
      <c r="AM167" s="58">
        <f t="shared" si="413"/>
        <v>0</v>
      </c>
      <c r="AN167" s="58">
        <f t="shared" si="413"/>
        <v>0</v>
      </c>
      <c r="AO167" s="58">
        <f t="shared" si="413"/>
        <v>0</v>
      </c>
      <c r="AP167" s="58">
        <f t="shared" si="413"/>
        <v>0</v>
      </c>
      <c r="AQ167" s="58">
        <f t="shared" si="413"/>
        <v>0</v>
      </c>
      <c r="AR167" s="58">
        <f t="shared" si="413"/>
        <v>0</v>
      </c>
      <c r="AS167" s="58">
        <f t="shared" si="413"/>
        <v>0</v>
      </c>
      <c r="AT167" s="58">
        <f t="shared" si="413"/>
        <v>0</v>
      </c>
      <c r="AU167" s="58">
        <f t="shared" si="413"/>
        <v>0</v>
      </c>
      <c r="AV167" s="58">
        <f t="shared" si="413"/>
        <v>0</v>
      </c>
      <c r="AW167" s="58">
        <f t="shared" si="413"/>
        <v>0</v>
      </c>
      <c r="AX167" s="58">
        <f t="shared" si="413"/>
        <v>0</v>
      </c>
      <c r="AY167" s="58">
        <f t="shared" si="413"/>
        <v>0</v>
      </c>
      <c r="AZ167" s="58">
        <f t="shared" si="413"/>
        <v>0</v>
      </c>
      <c r="BA167" s="58">
        <f t="shared" si="413"/>
        <v>0</v>
      </c>
      <c r="BB167" s="58">
        <f t="shared" si="413"/>
        <v>0</v>
      </c>
      <c r="BC167" s="58">
        <f t="shared" si="413"/>
        <v>0</v>
      </c>
      <c r="BD167" s="58">
        <f t="shared" si="413"/>
        <v>0</v>
      </c>
      <c r="BE167" s="58">
        <f t="shared" si="413"/>
        <v>0</v>
      </c>
      <c r="BF167" s="58">
        <f t="shared" si="413"/>
        <v>0</v>
      </c>
      <c r="BG167" s="58">
        <f t="shared" si="413"/>
        <v>0</v>
      </c>
      <c r="BH167" s="58">
        <f t="shared" si="413"/>
        <v>0</v>
      </c>
      <c r="BI167" s="58">
        <f t="shared" si="413"/>
        <v>0</v>
      </c>
      <c r="BJ167" s="58">
        <f t="shared" si="413"/>
        <v>0</v>
      </c>
      <c r="BK167" s="58">
        <f t="shared" si="413"/>
        <v>0</v>
      </c>
      <c r="BL167" s="58">
        <f t="shared" si="413"/>
        <v>0</v>
      </c>
      <c r="BM167" s="58">
        <f t="shared" si="413"/>
        <v>0</v>
      </c>
      <c r="BN167" s="58">
        <f t="shared" ref="BN167:CW167" si="414">BN64*BN$107</f>
        <v>0</v>
      </c>
      <c r="BO167" s="58">
        <f t="shared" si="414"/>
        <v>0</v>
      </c>
      <c r="BP167" s="58">
        <f t="shared" si="414"/>
        <v>0</v>
      </c>
      <c r="BQ167" s="58">
        <f t="shared" si="414"/>
        <v>0</v>
      </c>
      <c r="BR167" s="58">
        <f t="shared" si="414"/>
        <v>0</v>
      </c>
      <c r="BS167" s="58">
        <f t="shared" si="414"/>
        <v>0</v>
      </c>
      <c r="BT167" s="58">
        <f t="shared" si="414"/>
        <v>0</v>
      </c>
      <c r="BU167" s="58">
        <f t="shared" si="414"/>
        <v>0</v>
      </c>
      <c r="BV167" s="58">
        <f t="shared" si="414"/>
        <v>0</v>
      </c>
      <c r="BW167" s="58">
        <f t="shared" si="414"/>
        <v>0</v>
      </c>
      <c r="BX167" s="58">
        <f t="shared" si="414"/>
        <v>0</v>
      </c>
      <c r="BY167" s="58">
        <f t="shared" si="414"/>
        <v>0</v>
      </c>
      <c r="BZ167" s="58">
        <f t="shared" si="414"/>
        <v>0</v>
      </c>
      <c r="CA167" s="58">
        <f t="shared" si="414"/>
        <v>0</v>
      </c>
      <c r="CB167" s="58">
        <f t="shared" si="414"/>
        <v>0</v>
      </c>
      <c r="CC167" s="58">
        <f t="shared" si="414"/>
        <v>0</v>
      </c>
      <c r="CD167" s="58">
        <f t="shared" si="414"/>
        <v>0</v>
      </c>
      <c r="CE167" s="58">
        <f t="shared" si="414"/>
        <v>0</v>
      </c>
      <c r="CF167" s="58">
        <f t="shared" si="414"/>
        <v>0</v>
      </c>
      <c r="CG167" s="58">
        <f t="shared" si="414"/>
        <v>0</v>
      </c>
      <c r="CH167" s="58">
        <f t="shared" si="414"/>
        <v>0</v>
      </c>
      <c r="CI167" s="58">
        <f t="shared" si="414"/>
        <v>0</v>
      </c>
      <c r="CJ167" s="58">
        <f t="shared" si="414"/>
        <v>0</v>
      </c>
      <c r="CK167" s="58">
        <f t="shared" si="414"/>
        <v>0</v>
      </c>
      <c r="CL167" s="58">
        <f t="shared" si="414"/>
        <v>0</v>
      </c>
      <c r="CM167" s="58">
        <f t="shared" si="414"/>
        <v>0</v>
      </c>
      <c r="CN167" s="58">
        <f t="shared" si="414"/>
        <v>0</v>
      </c>
      <c r="CO167" s="58">
        <f t="shared" si="414"/>
        <v>0</v>
      </c>
      <c r="CP167" s="58">
        <f t="shared" si="414"/>
        <v>0</v>
      </c>
      <c r="CQ167" s="58">
        <f t="shared" si="414"/>
        <v>0</v>
      </c>
      <c r="CR167" s="58">
        <f t="shared" si="414"/>
        <v>0</v>
      </c>
      <c r="CS167" s="58">
        <f t="shared" si="414"/>
        <v>0</v>
      </c>
      <c r="CT167" s="58">
        <f t="shared" si="414"/>
        <v>0</v>
      </c>
      <c r="CU167" s="58">
        <f t="shared" si="414"/>
        <v>0</v>
      </c>
      <c r="CV167" s="58">
        <f t="shared" si="414"/>
        <v>0</v>
      </c>
      <c r="CW167" s="58">
        <f t="shared" si="414"/>
        <v>0</v>
      </c>
      <c r="CX167" s="59"/>
      <c r="CY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row>
    <row r="168" spans="1:205" x14ac:dyDescent="0.2">
      <c r="A168" s="59"/>
      <c r="B168" s="58">
        <f t="shared" ref="B168:BM168" si="415">B65*B$107</f>
        <v>0</v>
      </c>
      <c r="C168" s="58">
        <f t="shared" si="415"/>
        <v>0</v>
      </c>
      <c r="D168" s="58">
        <f t="shared" si="415"/>
        <v>0</v>
      </c>
      <c r="E168" s="58">
        <f t="shared" si="415"/>
        <v>0</v>
      </c>
      <c r="F168" s="58">
        <f t="shared" si="415"/>
        <v>0</v>
      </c>
      <c r="G168" s="58">
        <f t="shared" si="415"/>
        <v>0</v>
      </c>
      <c r="H168" s="58">
        <f t="shared" si="415"/>
        <v>0</v>
      </c>
      <c r="I168" s="58">
        <f t="shared" si="415"/>
        <v>0</v>
      </c>
      <c r="J168" s="58">
        <f t="shared" si="415"/>
        <v>0</v>
      </c>
      <c r="K168" s="58">
        <f t="shared" si="415"/>
        <v>0</v>
      </c>
      <c r="L168" s="58">
        <f t="shared" si="415"/>
        <v>0</v>
      </c>
      <c r="M168" s="58">
        <f t="shared" si="415"/>
        <v>0</v>
      </c>
      <c r="N168" s="58">
        <f t="shared" si="415"/>
        <v>0</v>
      </c>
      <c r="O168" s="58">
        <f t="shared" si="415"/>
        <v>0</v>
      </c>
      <c r="P168" s="58">
        <f t="shared" si="415"/>
        <v>0</v>
      </c>
      <c r="Q168" s="58">
        <f t="shared" si="415"/>
        <v>0</v>
      </c>
      <c r="R168" s="58">
        <f t="shared" si="415"/>
        <v>0</v>
      </c>
      <c r="S168" s="58">
        <f t="shared" si="415"/>
        <v>0</v>
      </c>
      <c r="T168" s="58">
        <f t="shared" si="415"/>
        <v>0</v>
      </c>
      <c r="U168" s="58">
        <f t="shared" si="415"/>
        <v>0</v>
      </c>
      <c r="V168" s="58">
        <f t="shared" si="415"/>
        <v>0</v>
      </c>
      <c r="W168" s="58">
        <f t="shared" si="415"/>
        <v>0</v>
      </c>
      <c r="X168" s="58">
        <f t="shared" si="415"/>
        <v>0</v>
      </c>
      <c r="Y168" s="58">
        <f t="shared" si="415"/>
        <v>0</v>
      </c>
      <c r="Z168" s="58">
        <f t="shared" si="415"/>
        <v>0</v>
      </c>
      <c r="AA168" s="58">
        <f t="shared" si="415"/>
        <v>0</v>
      </c>
      <c r="AB168" s="58">
        <f t="shared" si="415"/>
        <v>0</v>
      </c>
      <c r="AC168" s="58">
        <f t="shared" si="415"/>
        <v>0</v>
      </c>
      <c r="AD168" s="58">
        <f t="shared" si="415"/>
        <v>0</v>
      </c>
      <c r="AE168" s="58">
        <f t="shared" si="415"/>
        <v>0</v>
      </c>
      <c r="AF168" s="58">
        <f t="shared" si="415"/>
        <v>0</v>
      </c>
      <c r="AG168" s="58">
        <f t="shared" si="415"/>
        <v>0</v>
      </c>
      <c r="AH168" s="58">
        <f t="shared" si="415"/>
        <v>0</v>
      </c>
      <c r="AI168" s="58">
        <f t="shared" si="415"/>
        <v>0</v>
      </c>
      <c r="AJ168" s="58">
        <f t="shared" si="415"/>
        <v>0</v>
      </c>
      <c r="AK168" s="58">
        <f t="shared" si="415"/>
        <v>0</v>
      </c>
      <c r="AL168" s="58">
        <f t="shared" si="415"/>
        <v>0</v>
      </c>
      <c r="AM168" s="58">
        <f t="shared" si="415"/>
        <v>0</v>
      </c>
      <c r="AN168" s="58">
        <f t="shared" si="415"/>
        <v>0</v>
      </c>
      <c r="AO168" s="58">
        <f t="shared" si="415"/>
        <v>0</v>
      </c>
      <c r="AP168" s="58">
        <f t="shared" si="415"/>
        <v>0</v>
      </c>
      <c r="AQ168" s="58">
        <f t="shared" si="415"/>
        <v>0</v>
      </c>
      <c r="AR168" s="58">
        <f t="shared" si="415"/>
        <v>0</v>
      </c>
      <c r="AS168" s="58">
        <f t="shared" si="415"/>
        <v>0</v>
      </c>
      <c r="AT168" s="58">
        <f t="shared" si="415"/>
        <v>0</v>
      </c>
      <c r="AU168" s="58">
        <f t="shared" si="415"/>
        <v>0</v>
      </c>
      <c r="AV168" s="58">
        <f t="shared" si="415"/>
        <v>0</v>
      </c>
      <c r="AW168" s="58">
        <f t="shared" si="415"/>
        <v>0</v>
      </c>
      <c r="AX168" s="58">
        <f t="shared" si="415"/>
        <v>0</v>
      </c>
      <c r="AY168" s="58">
        <f t="shared" si="415"/>
        <v>0</v>
      </c>
      <c r="AZ168" s="58">
        <f t="shared" si="415"/>
        <v>0</v>
      </c>
      <c r="BA168" s="58">
        <f t="shared" si="415"/>
        <v>0</v>
      </c>
      <c r="BB168" s="58">
        <f t="shared" si="415"/>
        <v>0</v>
      </c>
      <c r="BC168" s="58">
        <f t="shared" si="415"/>
        <v>0</v>
      </c>
      <c r="BD168" s="58">
        <f t="shared" si="415"/>
        <v>0</v>
      </c>
      <c r="BE168" s="58">
        <f t="shared" si="415"/>
        <v>0</v>
      </c>
      <c r="BF168" s="58">
        <f t="shared" si="415"/>
        <v>0</v>
      </c>
      <c r="BG168" s="58">
        <f t="shared" si="415"/>
        <v>0</v>
      </c>
      <c r="BH168" s="58">
        <f t="shared" si="415"/>
        <v>0</v>
      </c>
      <c r="BI168" s="58">
        <f t="shared" si="415"/>
        <v>0</v>
      </c>
      <c r="BJ168" s="58">
        <f t="shared" si="415"/>
        <v>0</v>
      </c>
      <c r="BK168" s="58">
        <f t="shared" si="415"/>
        <v>0</v>
      </c>
      <c r="BL168" s="58">
        <f t="shared" si="415"/>
        <v>0</v>
      </c>
      <c r="BM168" s="58">
        <f t="shared" si="415"/>
        <v>0</v>
      </c>
      <c r="BN168" s="58">
        <f t="shared" ref="BN168:CW168" si="416">BN65*BN$107</f>
        <v>0</v>
      </c>
      <c r="BO168" s="58">
        <f t="shared" si="416"/>
        <v>0</v>
      </c>
      <c r="BP168" s="58">
        <f t="shared" si="416"/>
        <v>0</v>
      </c>
      <c r="BQ168" s="58">
        <f t="shared" si="416"/>
        <v>0</v>
      </c>
      <c r="BR168" s="58">
        <f t="shared" si="416"/>
        <v>0</v>
      </c>
      <c r="BS168" s="58">
        <f t="shared" si="416"/>
        <v>0</v>
      </c>
      <c r="BT168" s="58">
        <f t="shared" si="416"/>
        <v>0</v>
      </c>
      <c r="BU168" s="58">
        <f t="shared" si="416"/>
        <v>0</v>
      </c>
      <c r="BV168" s="58">
        <f t="shared" si="416"/>
        <v>0</v>
      </c>
      <c r="BW168" s="58">
        <f t="shared" si="416"/>
        <v>0</v>
      </c>
      <c r="BX168" s="58">
        <f t="shared" si="416"/>
        <v>0</v>
      </c>
      <c r="BY168" s="58">
        <f t="shared" si="416"/>
        <v>0</v>
      </c>
      <c r="BZ168" s="58">
        <f t="shared" si="416"/>
        <v>0</v>
      </c>
      <c r="CA168" s="58">
        <f t="shared" si="416"/>
        <v>0</v>
      </c>
      <c r="CB168" s="58">
        <f t="shared" si="416"/>
        <v>0</v>
      </c>
      <c r="CC168" s="58">
        <f t="shared" si="416"/>
        <v>0</v>
      </c>
      <c r="CD168" s="58">
        <f t="shared" si="416"/>
        <v>0</v>
      </c>
      <c r="CE168" s="58">
        <f t="shared" si="416"/>
        <v>0</v>
      </c>
      <c r="CF168" s="58">
        <f t="shared" si="416"/>
        <v>0</v>
      </c>
      <c r="CG168" s="58">
        <f t="shared" si="416"/>
        <v>0</v>
      </c>
      <c r="CH168" s="58">
        <f t="shared" si="416"/>
        <v>0</v>
      </c>
      <c r="CI168" s="58">
        <f t="shared" si="416"/>
        <v>0</v>
      </c>
      <c r="CJ168" s="58">
        <f t="shared" si="416"/>
        <v>0</v>
      </c>
      <c r="CK168" s="58">
        <f t="shared" si="416"/>
        <v>0</v>
      </c>
      <c r="CL168" s="58">
        <f t="shared" si="416"/>
        <v>0</v>
      </c>
      <c r="CM168" s="58">
        <f t="shared" si="416"/>
        <v>0</v>
      </c>
      <c r="CN168" s="58">
        <f t="shared" si="416"/>
        <v>0</v>
      </c>
      <c r="CO168" s="58">
        <f t="shared" si="416"/>
        <v>0</v>
      </c>
      <c r="CP168" s="58">
        <f t="shared" si="416"/>
        <v>0</v>
      </c>
      <c r="CQ168" s="58">
        <f t="shared" si="416"/>
        <v>0</v>
      </c>
      <c r="CR168" s="58">
        <f t="shared" si="416"/>
        <v>0</v>
      </c>
      <c r="CS168" s="58">
        <f t="shared" si="416"/>
        <v>0</v>
      </c>
      <c r="CT168" s="58">
        <f t="shared" si="416"/>
        <v>0</v>
      </c>
      <c r="CU168" s="58">
        <f t="shared" si="416"/>
        <v>0</v>
      </c>
      <c r="CV168" s="58">
        <f t="shared" si="416"/>
        <v>0</v>
      </c>
      <c r="CW168" s="58">
        <f t="shared" si="416"/>
        <v>0</v>
      </c>
      <c r="CX168" s="59"/>
      <c r="CY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c r="EQ168" s="59"/>
      <c r="ER168" s="59"/>
      <c r="ES168" s="59"/>
      <c r="ET168" s="59"/>
      <c r="EU168" s="59"/>
      <c r="EV168" s="59"/>
      <c r="EW168" s="59"/>
      <c r="EX168" s="59"/>
      <c r="EY168" s="59"/>
      <c r="EZ168" s="59"/>
      <c r="FA168" s="59"/>
      <c r="FB168" s="59"/>
      <c r="FC168" s="59"/>
      <c r="FD168" s="59"/>
      <c r="FE168" s="59"/>
      <c r="FF168" s="59"/>
      <c r="FG168" s="59"/>
      <c r="FH168" s="59"/>
      <c r="FI168" s="59"/>
      <c r="FJ168" s="59"/>
      <c r="FK168" s="59"/>
      <c r="FL168" s="59"/>
      <c r="FM168" s="59"/>
      <c r="FN168" s="59"/>
      <c r="FO168" s="59"/>
      <c r="FP168" s="59"/>
      <c r="FQ168" s="59"/>
      <c r="FR168" s="59"/>
      <c r="FS168" s="59"/>
      <c r="FT168" s="59"/>
      <c r="FU168" s="59"/>
      <c r="FV168" s="59"/>
      <c r="FW168" s="59"/>
      <c r="FX168" s="59"/>
      <c r="FY168" s="59"/>
      <c r="FZ168" s="59"/>
      <c r="GA168" s="59"/>
      <c r="GB168" s="59"/>
      <c r="GC168" s="59"/>
      <c r="GD168" s="59"/>
      <c r="GE168" s="59"/>
      <c r="GF168" s="59"/>
      <c r="GG168" s="59"/>
      <c r="GH168" s="59"/>
      <c r="GI168" s="59"/>
      <c r="GJ168" s="59"/>
      <c r="GK168" s="59"/>
      <c r="GL168" s="59"/>
      <c r="GM168" s="59"/>
      <c r="GN168" s="59"/>
      <c r="GO168" s="59"/>
      <c r="GP168" s="59"/>
      <c r="GQ168" s="59"/>
      <c r="GR168" s="59"/>
      <c r="GS168" s="59"/>
      <c r="GT168" s="59"/>
      <c r="GU168" s="59"/>
      <c r="GV168" s="59"/>
      <c r="GW168" s="59"/>
    </row>
    <row r="169" spans="1:205" x14ac:dyDescent="0.2">
      <c r="A169" s="59"/>
      <c r="B169" s="58">
        <f t="shared" ref="B169:BM169" si="417">B66*B$107</f>
        <v>0</v>
      </c>
      <c r="C169" s="58">
        <f t="shared" si="417"/>
        <v>0</v>
      </c>
      <c r="D169" s="58">
        <f t="shared" si="417"/>
        <v>0</v>
      </c>
      <c r="E169" s="58">
        <f t="shared" si="417"/>
        <v>0</v>
      </c>
      <c r="F169" s="58">
        <f t="shared" si="417"/>
        <v>0</v>
      </c>
      <c r="G169" s="58">
        <f t="shared" si="417"/>
        <v>0</v>
      </c>
      <c r="H169" s="58">
        <f t="shared" si="417"/>
        <v>0</v>
      </c>
      <c r="I169" s="58">
        <f t="shared" si="417"/>
        <v>0</v>
      </c>
      <c r="J169" s="58">
        <f t="shared" si="417"/>
        <v>0</v>
      </c>
      <c r="K169" s="58">
        <f t="shared" si="417"/>
        <v>0</v>
      </c>
      <c r="L169" s="58">
        <f t="shared" si="417"/>
        <v>0</v>
      </c>
      <c r="M169" s="58">
        <f t="shared" si="417"/>
        <v>0</v>
      </c>
      <c r="N169" s="58">
        <f t="shared" si="417"/>
        <v>0</v>
      </c>
      <c r="O169" s="58">
        <f t="shared" si="417"/>
        <v>0</v>
      </c>
      <c r="P169" s="58">
        <f t="shared" si="417"/>
        <v>0</v>
      </c>
      <c r="Q169" s="58">
        <f t="shared" si="417"/>
        <v>0</v>
      </c>
      <c r="R169" s="58">
        <f t="shared" si="417"/>
        <v>0</v>
      </c>
      <c r="S169" s="58">
        <f t="shared" si="417"/>
        <v>0</v>
      </c>
      <c r="T169" s="58">
        <f t="shared" si="417"/>
        <v>0</v>
      </c>
      <c r="U169" s="58">
        <f t="shared" si="417"/>
        <v>0</v>
      </c>
      <c r="V169" s="58">
        <f t="shared" si="417"/>
        <v>0</v>
      </c>
      <c r="W169" s="58">
        <f t="shared" si="417"/>
        <v>0</v>
      </c>
      <c r="X169" s="58">
        <f t="shared" si="417"/>
        <v>0</v>
      </c>
      <c r="Y169" s="58">
        <f t="shared" si="417"/>
        <v>0</v>
      </c>
      <c r="Z169" s="58">
        <f t="shared" si="417"/>
        <v>0</v>
      </c>
      <c r="AA169" s="58">
        <f t="shared" si="417"/>
        <v>0</v>
      </c>
      <c r="AB169" s="58">
        <f t="shared" si="417"/>
        <v>0</v>
      </c>
      <c r="AC169" s="58">
        <f t="shared" si="417"/>
        <v>0</v>
      </c>
      <c r="AD169" s="58">
        <f t="shared" si="417"/>
        <v>0</v>
      </c>
      <c r="AE169" s="58">
        <f t="shared" si="417"/>
        <v>0</v>
      </c>
      <c r="AF169" s="58">
        <f t="shared" si="417"/>
        <v>0</v>
      </c>
      <c r="AG169" s="58">
        <f t="shared" si="417"/>
        <v>0</v>
      </c>
      <c r="AH169" s="58">
        <f t="shared" si="417"/>
        <v>0</v>
      </c>
      <c r="AI169" s="58">
        <f t="shared" si="417"/>
        <v>0</v>
      </c>
      <c r="AJ169" s="58">
        <f t="shared" si="417"/>
        <v>0</v>
      </c>
      <c r="AK169" s="58">
        <f t="shared" si="417"/>
        <v>0</v>
      </c>
      <c r="AL169" s="58">
        <f t="shared" si="417"/>
        <v>0</v>
      </c>
      <c r="AM169" s="58">
        <f t="shared" si="417"/>
        <v>0</v>
      </c>
      <c r="AN169" s="58">
        <f t="shared" si="417"/>
        <v>0</v>
      </c>
      <c r="AO169" s="58">
        <f t="shared" si="417"/>
        <v>0</v>
      </c>
      <c r="AP169" s="58">
        <f t="shared" si="417"/>
        <v>0</v>
      </c>
      <c r="AQ169" s="58">
        <f t="shared" si="417"/>
        <v>0</v>
      </c>
      <c r="AR169" s="58">
        <f t="shared" si="417"/>
        <v>0</v>
      </c>
      <c r="AS169" s="58">
        <f t="shared" si="417"/>
        <v>0</v>
      </c>
      <c r="AT169" s="58">
        <f t="shared" si="417"/>
        <v>0</v>
      </c>
      <c r="AU169" s="58">
        <f t="shared" si="417"/>
        <v>0</v>
      </c>
      <c r="AV169" s="58">
        <f t="shared" si="417"/>
        <v>0</v>
      </c>
      <c r="AW169" s="58">
        <f t="shared" si="417"/>
        <v>0</v>
      </c>
      <c r="AX169" s="58">
        <f t="shared" si="417"/>
        <v>0</v>
      </c>
      <c r="AY169" s="58">
        <f t="shared" si="417"/>
        <v>0</v>
      </c>
      <c r="AZ169" s="58">
        <f t="shared" si="417"/>
        <v>0</v>
      </c>
      <c r="BA169" s="58">
        <f t="shared" si="417"/>
        <v>0</v>
      </c>
      <c r="BB169" s="58">
        <f t="shared" si="417"/>
        <v>0</v>
      </c>
      <c r="BC169" s="58">
        <f t="shared" si="417"/>
        <v>0</v>
      </c>
      <c r="BD169" s="58">
        <f t="shared" si="417"/>
        <v>0</v>
      </c>
      <c r="BE169" s="58">
        <f t="shared" si="417"/>
        <v>0</v>
      </c>
      <c r="BF169" s="58">
        <f t="shared" si="417"/>
        <v>0</v>
      </c>
      <c r="BG169" s="58">
        <f t="shared" si="417"/>
        <v>0</v>
      </c>
      <c r="BH169" s="58">
        <f t="shared" si="417"/>
        <v>0</v>
      </c>
      <c r="BI169" s="58">
        <f t="shared" si="417"/>
        <v>0</v>
      </c>
      <c r="BJ169" s="58">
        <f t="shared" si="417"/>
        <v>0</v>
      </c>
      <c r="BK169" s="58">
        <f t="shared" si="417"/>
        <v>0</v>
      </c>
      <c r="BL169" s="58">
        <f t="shared" si="417"/>
        <v>0</v>
      </c>
      <c r="BM169" s="58">
        <f t="shared" si="417"/>
        <v>0</v>
      </c>
      <c r="BN169" s="58">
        <f t="shared" ref="BN169:CW169" si="418">BN66*BN$107</f>
        <v>0</v>
      </c>
      <c r="BO169" s="58">
        <f t="shared" si="418"/>
        <v>0</v>
      </c>
      <c r="BP169" s="58">
        <f t="shared" si="418"/>
        <v>0</v>
      </c>
      <c r="BQ169" s="58">
        <f t="shared" si="418"/>
        <v>0</v>
      </c>
      <c r="BR169" s="58">
        <f t="shared" si="418"/>
        <v>0</v>
      </c>
      <c r="BS169" s="58">
        <f t="shared" si="418"/>
        <v>0</v>
      </c>
      <c r="BT169" s="58">
        <f t="shared" si="418"/>
        <v>0</v>
      </c>
      <c r="BU169" s="58">
        <f t="shared" si="418"/>
        <v>0</v>
      </c>
      <c r="BV169" s="58">
        <f t="shared" si="418"/>
        <v>0</v>
      </c>
      <c r="BW169" s="58">
        <f t="shared" si="418"/>
        <v>0</v>
      </c>
      <c r="BX169" s="58">
        <f t="shared" si="418"/>
        <v>0</v>
      </c>
      <c r="BY169" s="58">
        <f t="shared" si="418"/>
        <v>0</v>
      </c>
      <c r="BZ169" s="58">
        <f t="shared" si="418"/>
        <v>0</v>
      </c>
      <c r="CA169" s="58">
        <f t="shared" si="418"/>
        <v>0</v>
      </c>
      <c r="CB169" s="58">
        <f t="shared" si="418"/>
        <v>0</v>
      </c>
      <c r="CC169" s="58">
        <f t="shared" si="418"/>
        <v>0</v>
      </c>
      <c r="CD169" s="58">
        <f t="shared" si="418"/>
        <v>0</v>
      </c>
      <c r="CE169" s="58">
        <f t="shared" si="418"/>
        <v>0</v>
      </c>
      <c r="CF169" s="58">
        <f t="shared" si="418"/>
        <v>0</v>
      </c>
      <c r="CG169" s="58">
        <f t="shared" si="418"/>
        <v>0</v>
      </c>
      <c r="CH169" s="58">
        <f t="shared" si="418"/>
        <v>0</v>
      </c>
      <c r="CI169" s="58">
        <f t="shared" si="418"/>
        <v>0</v>
      </c>
      <c r="CJ169" s="58">
        <f t="shared" si="418"/>
        <v>0</v>
      </c>
      <c r="CK169" s="58">
        <f t="shared" si="418"/>
        <v>0</v>
      </c>
      <c r="CL169" s="58">
        <f t="shared" si="418"/>
        <v>0</v>
      </c>
      <c r="CM169" s="58">
        <f t="shared" si="418"/>
        <v>0</v>
      </c>
      <c r="CN169" s="58">
        <f t="shared" si="418"/>
        <v>0</v>
      </c>
      <c r="CO169" s="58">
        <f t="shared" si="418"/>
        <v>0</v>
      </c>
      <c r="CP169" s="58">
        <f t="shared" si="418"/>
        <v>0</v>
      </c>
      <c r="CQ169" s="58">
        <f t="shared" si="418"/>
        <v>0</v>
      </c>
      <c r="CR169" s="58">
        <f t="shared" si="418"/>
        <v>0</v>
      </c>
      <c r="CS169" s="58">
        <f t="shared" si="418"/>
        <v>0</v>
      </c>
      <c r="CT169" s="58">
        <f t="shared" si="418"/>
        <v>0</v>
      </c>
      <c r="CU169" s="58">
        <f t="shared" si="418"/>
        <v>0</v>
      </c>
      <c r="CV169" s="58">
        <f t="shared" si="418"/>
        <v>0</v>
      </c>
      <c r="CW169" s="58">
        <f t="shared" si="418"/>
        <v>0</v>
      </c>
      <c r="CX169" s="59"/>
      <c r="CY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c r="FW169" s="59"/>
      <c r="FX169" s="59"/>
      <c r="FY169" s="59"/>
      <c r="FZ169" s="59"/>
      <c r="GA169" s="59"/>
      <c r="GB169" s="59"/>
      <c r="GC169" s="59"/>
      <c r="GD169" s="59"/>
      <c r="GE169" s="59"/>
      <c r="GF169" s="59"/>
      <c r="GG169" s="59"/>
      <c r="GH169" s="59"/>
      <c r="GI169" s="59"/>
      <c r="GJ169" s="59"/>
      <c r="GK169" s="59"/>
      <c r="GL169" s="59"/>
      <c r="GM169" s="59"/>
      <c r="GN169" s="59"/>
      <c r="GO169" s="59"/>
      <c r="GP169" s="59"/>
      <c r="GQ169" s="59"/>
      <c r="GR169" s="59"/>
      <c r="GS169" s="59"/>
      <c r="GT169" s="59"/>
      <c r="GU169" s="59"/>
      <c r="GV169" s="59"/>
      <c r="GW169" s="59"/>
    </row>
    <row r="170" spans="1:205" x14ac:dyDescent="0.2">
      <c r="A170" s="59"/>
      <c r="B170" s="58">
        <f t="shared" ref="B170:BM170" si="419">B67*B$107</f>
        <v>0</v>
      </c>
      <c r="C170" s="58">
        <f t="shared" si="419"/>
        <v>0</v>
      </c>
      <c r="D170" s="58">
        <f t="shared" si="419"/>
        <v>0</v>
      </c>
      <c r="E170" s="58">
        <f t="shared" si="419"/>
        <v>0</v>
      </c>
      <c r="F170" s="58">
        <f t="shared" si="419"/>
        <v>0</v>
      </c>
      <c r="G170" s="58">
        <f t="shared" si="419"/>
        <v>0</v>
      </c>
      <c r="H170" s="58">
        <f t="shared" si="419"/>
        <v>0</v>
      </c>
      <c r="I170" s="58">
        <f t="shared" si="419"/>
        <v>0</v>
      </c>
      <c r="J170" s="58">
        <f t="shared" si="419"/>
        <v>0</v>
      </c>
      <c r="K170" s="58">
        <f t="shared" si="419"/>
        <v>0</v>
      </c>
      <c r="L170" s="58">
        <f t="shared" si="419"/>
        <v>0</v>
      </c>
      <c r="M170" s="58">
        <f t="shared" si="419"/>
        <v>0</v>
      </c>
      <c r="N170" s="58">
        <f t="shared" si="419"/>
        <v>0</v>
      </c>
      <c r="O170" s="58">
        <f t="shared" si="419"/>
        <v>0</v>
      </c>
      <c r="P170" s="58">
        <f t="shared" si="419"/>
        <v>0</v>
      </c>
      <c r="Q170" s="58">
        <f t="shared" si="419"/>
        <v>0</v>
      </c>
      <c r="R170" s="58">
        <f t="shared" si="419"/>
        <v>0</v>
      </c>
      <c r="S170" s="58">
        <f t="shared" si="419"/>
        <v>0</v>
      </c>
      <c r="T170" s="58">
        <f t="shared" si="419"/>
        <v>0</v>
      </c>
      <c r="U170" s="58">
        <f t="shared" si="419"/>
        <v>0</v>
      </c>
      <c r="V170" s="58">
        <f t="shared" si="419"/>
        <v>0</v>
      </c>
      <c r="W170" s="58">
        <f t="shared" si="419"/>
        <v>0</v>
      </c>
      <c r="X170" s="58">
        <f t="shared" si="419"/>
        <v>0</v>
      </c>
      <c r="Y170" s="58">
        <f t="shared" si="419"/>
        <v>0</v>
      </c>
      <c r="Z170" s="58">
        <f t="shared" si="419"/>
        <v>0</v>
      </c>
      <c r="AA170" s="58">
        <f t="shared" si="419"/>
        <v>0</v>
      </c>
      <c r="AB170" s="58">
        <f t="shared" si="419"/>
        <v>0</v>
      </c>
      <c r="AC170" s="58">
        <f t="shared" si="419"/>
        <v>0</v>
      </c>
      <c r="AD170" s="58">
        <f t="shared" si="419"/>
        <v>0</v>
      </c>
      <c r="AE170" s="58">
        <f t="shared" si="419"/>
        <v>0</v>
      </c>
      <c r="AF170" s="58">
        <f t="shared" si="419"/>
        <v>0</v>
      </c>
      <c r="AG170" s="58">
        <f t="shared" si="419"/>
        <v>0</v>
      </c>
      <c r="AH170" s="58">
        <f t="shared" si="419"/>
        <v>0</v>
      </c>
      <c r="AI170" s="58">
        <f t="shared" si="419"/>
        <v>0</v>
      </c>
      <c r="AJ170" s="58">
        <f t="shared" si="419"/>
        <v>0</v>
      </c>
      <c r="AK170" s="58">
        <f t="shared" si="419"/>
        <v>0</v>
      </c>
      <c r="AL170" s="58">
        <f t="shared" si="419"/>
        <v>0</v>
      </c>
      <c r="AM170" s="58">
        <f t="shared" si="419"/>
        <v>0</v>
      </c>
      <c r="AN170" s="58">
        <f t="shared" si="419"/>
        <v>0</v>
      </c>
      <c r="AO170" s="58">
        <f t="shared" si="419"/>
        <v>0</v>
      </c>
      <c r="AP170" s="58">
        <f t="shared" si="419"/>
        <v>0</v>
      </c>
      <c r="AQ170" s="58">
        <f t="shared" si="419"/>
        <v>0</v>
      </c>
      <c r="AR170" s="58">
        <f t="shared" si="419"/>
        <v>0</v>
      </c>
      <c r="AS170" s="58">
        <f t="shared" si="419"/>
        <v>0</v>
      </c>
      <c r="AT170" s="58">
        <f t="shared" si="419"/>
        <v>0</v>
      </c>
      <c r="AU170" s="58">
        <f t="shared" si="419"/>
        <v>0</v>
      </c>
      <c r="AV170" s="58">
        <f t="shared" si="419"/>
        <v>0</v>
      </c>
      <c r="AW170" s="58">
        <f t="shared" si="419"/>
        <v>0</v>
      </c>
      <c r="AX170" s="58">
        <f t="shared" si="419"/>
        <v>0</v>
      </c>
      <c r="AY170" s="58">
        <f t="shared" si="419"/>
        <v>0</v>
      </c>
      <c r="AZ170" s="58">
        <f t="shared" si="419"/>
        <v>0</v>
      </c>
      <c r="BA170" s="58">
        <f t="shared" si="419"/>
        <v>0</v>
      </c>
      <c r="BB170" s="58">
        <f t="shared" si="419"/>
        <v>0</v>
      </c>
      <c r="BC170" s="58">
        <f t="shared" si="419"/>
        <v>0</v>
      </c>
      <c r="BD170" s="58">
        <f t="shared" si="419"/>
        <v>0</v>
      </c>
      <c r="BE170" s="58">
        <f t="shared" si="419"/>
        <v>0</v>
      </c>
      <c r="BF170" s="58">
        <f t="shared" si="419"/>
        <v>0</v>
      </c>
      <c r="BG170" s="58">
        <f t="shared" si="419"/>
        <v>0</v>
      </c>
      <c r="BH170" s="58">
        <f t="shared" si="419"/>
        <v>0</v>
      </c>
      <c r="BI170" s="58">
        <f t="shared" si="419"/>
        <v>0</v>
      </c>
      <c r="BJ170" s="58">
        <f t="shared" si="419"/>
        <v>0</v>
      </c>
      <c r="BK170" s="58">
        <f t="shared" si="419"/>
        <v>0</v>
      </c>
      <c r="BL170" s="58">
        <f t="shared" si="419"/>
        <v>0</v>
      </c>
      <c r="BM170" s="58">
        <f t="shared" si="419"/>
        <v>0</v>
      </c>
      <c r="BN170" s="58">
        <f t="shared" ref="BN170:CW170" si="420">BN67*BN$107</f>
        <v>0</v>
      </c>
      <c r="BO170" s="58">
        <f t="shared" si="420"/>
        <v>0</v>
      </c>
      <c r="BP170" s="58">
        <f t="shared" si="420"/>
        <v>0</v>
      </c>
      <c r="BQ170" s="58">
        <f t="shared" si="420"/>
        <v>0</v>
      </c>
      <c r="BR170" s="58">
        <f t="shared" si="420"/>
        <v>0</v>
      </c>
      <c r="BS170" s="58">
        <f t="shared" si="420"/>
        <v>0</v>
      </c>
      <c r="BT170" s="58">
        <f t="shared" si="420"/>
        <v>0</v>
      </c>
      <c r="BU170" s="58">
        <f t="shared" si="420"/>
        <v>0</v>
      </c>
      <c r="BV170" s="58">
        <f t="shared" si="420"/>
        <v>0</v>
      </c>
      <c r="BW170" s="58">
        <f t="shared" si="420"/>
        <v>0</v>
      </c>
      <c r="BX170" s="58">
        <f t="shared" si="420"/>
        <v>0</v>
      </c>
      <c r="BY170" s="58">
        <f t="shared" si="420"/>
        <v>0</v>
      </c>
      <c r="BZ170" s="58">
        <f t="shared" si="420"/>
        <v>0</v>
      </c>
      <c r="CA170" s="58">
        <f t="shared" si="420"/>
        <v>0</v>
      </c>
      <c r="CB170" s="58">
        <f t="shared" si="420"/>
        <v>0</v>
      </c>
      <c r="CC170" s="58">
        <f t="shared" si="420"/>
        <v>0</v>
      </c>
      <c r="CD170" s="58">
        <f t="shared" si="420"/>
        <v>0</v>
      </c>
      <c r="CE170" s="58">
        <f t="shared" si="420"/>
        <v>0</v>
      </c>
      <c r="CF170" s="58">
        <f t="shared" si="420"/>
        <v>0</v>
      </c>
      <c r="CG170" s="58">
        <f t="shared" si="420"/>
        <v>0</v>
      </c>
      <c r="CH170" s="58">
        <f t="shared" si="420"/>
        <v>0</v>
      </c>
      <c r="CI170" s="58">
        <f t="shared" si="420"/>
        <v>0</v>
      </c>
      <c r="CJ170" s="58">
        <f t="shared" si="420"/>
        <v>0</v>
      </c>
      <c r="CK170" s="58">
        <f t="shared" si="420"/>
        <v>0</v>
      </c>
      <c r="CL170" s="58">
        <f t="shared" si="420"/>
        <v>0</v>
      </c>
      <c r="CM170" s="58">
        <f t="shared" si="420"/>
        <v>0</v>
      </c>
      <c r="CN170" s="58">
        <f t="shared" si="420"/>
        <v>0</v>
      </c>
      <c r="CO170" s="58">
        <f t="shared" si="420"/>
        <v>0</v>
      </c>
      <c r="CP170" s="58">
        <f t="shared" si="420"/>
        <v>0</v>
      </c>
      <c r="CQ170" s="58">
        <f t="shared" si="420"/>
        <v>0</v>
      </c>
      <c r="CR170" s="58">
        <f t="shared" si="420"/>
        <v>0</v>
      </c>
      <c r="CS170" s="58">
        <f t="shared" si="420"/>
        <v>0</v>
      </c>
      <c r="CT170" s="58">
        <f t="shared" si="420"/>
        <v>0</v>
      </c>
      <c r="CU170" s="58">
        <f t="shared" si="420"/>
        <v>0</v>
      </c>
      <c r="CV170" s="58">
        <f t="shared" si="420"/>
        <v>0</v>
      </c>
      <c r="CW170" s="58">
        <f t="shared" si="420"/>
        <v>0</v>
      </c>
      <c r="CX170" s="59"/>
      <c r="CY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c r="FJ170" s="59"/>
      <c r="FK170" s="59"/>
      <c r="FL170" s="59"/>
      <c r="FM170" s="59"/>
      <c r="FN170" s="59"/>
      <c r="FO170" s="59"/>
      <c r="FP170" s="59"/>
      <c r="FQ170" s="59"/>
      <c r="FR170" s="59"/>
      <c r="FS170" s="59"/>
      <c r="FT170" s="59"/>
      <c r="FU170" s="59"/>
      <c r="FV170" s="59"/>
      <c r="FW170" s="59"/>
      <c r="FX170" s="59"/>
      <c r="FY170" s="59"/>
      <c r="FZ170" s="59"/>
      <c r="GA170" s="59"/>
      <c r="GB170" s="59"/>
      <c r="GC170" s="59"/>
      <c r="GD170" s="59"/>
      <c r="GE170" s="59"/>
      <c r="GF170" s="59"/>
      <c r="GG170" s="59"/>
      <c r="GH170" s="59"/>
      <c r="GI170" s="59"/>
      <c r="GJ170" s="59"/>
      <c r="GK170" s="59"/>
      <c r="GL170" s="59"/>
      <c r="GM170" s="59"/>
      <c r="GN170" s="59"/>
      <c r="GO170" s="59"/>
      <c r="GP170" s="59"/>
      <c r="GQ170" s="59"/>
      <c r="GR170" s="59"/>
      <c r="GS170" s="59"/>
      <c r="GT170" s="59"/>
      <c r="GU170" s="59"/>
      <c r="GV170" s="59"/>
      <c r="GW170" s="59"/>
    </row>
    <row r="171" spans="1:205" x14ac:dyDescent="0.2">
      <c r="A171" s="59"/>
      <c r="B171" s="58">
        <f t="shared" ref="B171:BM171" si="421">B68*B$107</f>
        <v>0</v>
      </c>
      <c r="C171" s="58">
        <f t="shared" si="421"/>
        <v>0</v>
      </c>
      <c r="D171" s="58">
        <f t="shared" si="421"/>
        <v>0</v>
      </c>
      <c r="E171" s="58">
        <f t="shared" si="421"/>
        <v>0</v>
      </c>
      <c r="F171" s="58">
        <f t="shared" si="421"/>
        <v>0</v>
      </c>
      <c r="G171" s="58">
        <f t="shared" si="421"/>
        <v>0</v>
      </c>
      <c r="H171" s="58">
        <f t="shared" si="421"/>
        <v>0</v>
      </c>
      <c r="I171" s="58">
        <f t="shared" si="421"/>
        <v>0</v>
      </c>
      <c r="J171" s="58">
        <f t="shared" si="421"/>
        <v>0</v>
      </c>
      <c r="K171" s="58">
        <f t="shared" si="421"/>
        <v>0</v>
      </c>
      <c r="L171" s="58">
        <f t="shared" si="421"/>
        <v>0</v>
      </c>
      <c r="M171" s="58">
        <f t="shared" si="421"/>
        <v>0</v>
      </c>
      <c r="N171" s="58">
        <f t="shared" si="421"/>
        <v>0</v>
      </c>
      <c r="O171" s="58">
        <f t="shared" si="421"/>
        <v>0</v>
      </c>
      <c r="P171" s="58">
        <f t="shared" si="421"/>
        <v>0</v>
      </c>
      <c r="Q171" s="58">
        <f t="shared" si="421"/>
        <v>0</v>
      </c>
      <c r="R171" s="58">
        <f t="shared" si="421"/>
        <v>0</v>
      </c>
      <c r="S171" s="58">
        <f t="shared" si="421"/>
        <v>0</v>
      </c>
      <c r="T171" s="58">
        <f t="shared" si="421"/>
        <v>0</v>
      </c>
      <c r="U171" s="58">
        <f t="shared" si="421"/>
        <v>0</v>
      </c>
      <c r="V171" s="58">
        <f t="shared" si="421"/>
        <v>0</v>
      </c>
      <c r="W171" s="58">
        <f t="shared" si="421"/>
        <v>0</v>
      </c>
      <c r="X171" s="58">
        <f t="shared" si="421"/>
        <v>0</v>
      </c>
      <c r="Y171" s="58">
        <f t="shared" si="421"/>
        <v>0</v>
      </c>
      <c r="Z171" s="58">
        <f t="shared" si="421"/>
        <v>0</v>
      </c>
      <c r="AA171" s="58">
        <f t="shared" si="421"/>
        <v>0</v>
      </c>
      <c r="AB171" s="58">
        <f t="shared" si="421"/>
        <v>0</v>
      </c>
      <c r="AC171" s="58">
        <f t="shared" si="421"/>
        <v>0</v>
      </c>
      <c r="AD171" s="58">
        <f t="shared" si="421"/>
        <v>0</v>
      </c>
      <c r="AE171" s="58">
        <f t="shared" si="421"/>
        <v>0</v>
      </c>
      <c r="AF171" s="58">
        <f t="shared" si="421"/>
        <v>0</v>
      </c>
      <c r="AG171" s="58">
        <f t="shared" si="421"/>
        <v>0</v>
      </c>
      <c r="AH171" s="58">
        <f t="shared" si="421"/>
        <v>0</v>
      </c>
      <c r="AI171" s="58">
        <f t="shared" si="421"/>
        <v>0</v>
      </c>
      <c r="AJ171" s="58">
        <f t="shared" si="421"/>
        <v>0</v>
      </c>
      <c r="AK171" s="58">
        <f t="shared" si="421"/>
        <v>0</v>
      </c>
      <c r="AL171" s="58">
        <f t="shared" si="421"/>
        <v>0</v>
      </c>
      <c r="AM171" s="58">
        <f t="shared" si="421"/>
        <v>0</v>
      </c>
      <c r="AN171" s="58">
        <f t="shared" si="421"/>
        <v>0</v>
      </c>
      <c r="AO171" s="58">
        <f t="shared" si="421"/>
        <v>0</v>
      </c>
      <c r="AP171" s="58">
        <f t="shared" si="421"/>
        <v>0</v>
      </c>
      <c r="AQ171" s="58">
        <f t="shared" si="421"/>
        <v>0</v>
      </c>
      <c r="AR171" s="58">
        <f t="shared" si="421"/>
        <v>0</v>
      </c>
      <c r="AS171" s="58">
        <f t="shared" si="421"/>
        <v>0</v>
      </c>
      <c r="AT171" s="58">
        <f t="shared" si="421"/>
        <v>0</v>
      </c>
      <c r="AU171" s="58">
        <f t="shared" si="421"/>
        <v>0</v>
      </c>
      <c r="AV171" s="58">
        <f t="shared" si="421"/>
        <v>0</v>
      </c>
      <c r="AW171" s="58">
        <f t="shared" si="421"/>
        <v>0</v>
      </c>
      <c r="AX171" s="58">
        <f t="shared" si="421"/>
        <v>0</v>
      </c>
      <c r="AY171" s="58">
        <f t="shared" si="421"/>
        <v>0</v>
      </c>
      <c r="AZ171" s="58">
        <f t="shared" si="421"/>
        <v>0</v>
      </c>
      <c r="BA171" s="58">
        <f t="shared" si="421"/>
        <v>0</v>
      </c>
      <c r="BB171" s="58">
        <f t="shared" si="421"/>
        <v>0</v>
      </c>
      <c r="BC171" s="58">
        <f t="shared" si="421"/>
        <v>0</v>
      </c>
      <c r="BD171" s="58">
        <f t="shared" si="421"/>
        <v>0</v>
      </c>
      <c r="BE171" s="58">
        <f t="shared" si="421"/>
        <v>0</v>
      </c>
      <c r="BF171" s="58">
        <f t="shared" si="421"/>
        <v>0</v>
      </c>
      <c r="BG171" s="58">
        <f t="shared" si="421"/>
        <v>0</v>
      </c>
      <c r="BH171" s="58">
        <f t="shared" si="421"/>
        <v>0</v>
      </c>
      <c r="BI171" s="58">
        <f t="shared" si="421"/>
        <v>0</v>
      </c>
      <c r="BJ171" s="58">
        <f t="shared" si="421"/>
        <v>0</v>
      </c>
      <c r="BK171" s="58">
        <f t="shared" si="421"/>
        <v>0</v>
      </c>
      <c r="BL171" s="58">
        <f t="shared" si="421"/>
        <v>0</v>
      </c>
      <c r="BM171" s="58">
        <f t="shared" si="421"/>
        <v>0</v>
      </c>
      <c r="BN171" s="58">
        <f t="shared" ref="BN171:CW171" si="422">BN68*BN$107</f>
        <v>0</v>
      </c>
      <c r="BO171" s="58">
        <f t="shared" si="422"/>
        <v>0</v>
      </c>
      <c r="BP171" s="58">
        <f t="shared" si="422"/>
        <v>0</v>
      </c>
      <c r="BQ171" s="58">
        <f t="shared" si="422"/>
        <v>0</v>
      </c>
      <c r="BR171" s="58">
        <f t="shared" si="422"/>
        <v>0</v>
      </c>
      <c r="BS171" s="58">
        <f t="shared" si="422"/>
        <v>0</v>
      </c>
      <c r="BT171" s="58">
        <f t="shared" si="422"/>
        <v>0</v>
      </c>
      <c r="BU171" s="58">
        <f t="shared" si="422"/>
        <v>0</v>
      </c>
      <c r="BV171" s="58">
        <f t="shared" si="422"/>
        <v>0</v>
      </c>
      <c r="BW171" s="58">
        <f t="shared" si="422"/>
        <v>0</v>
      </c>
      <c r="BX171" s="58">
        <f t="shared" si="422"/>
        <v>0</v>
      </c>
      <c r="BY171" s="58">
        <f t="shared" si="422"/>
        <v>0</v>
      </c>
      <c r="BZ171" s="58">
        <f t="shared" si="422"/>
        <v>0</v>
      </c>
      <c r="CA171" s="58">
        <f t="shared" si="422"/>
        <v>0</v>
      </c>
      <c r="CB171" s="58">
        <f t="shared" si="422"/>
        <v>0</v>
      </c>
      <c r="CC171" s="58">
        <f t="shared" si="422"/>
        <v>0</v>
      </c>
      <c r="CD171" s="58">
        <f t="shared" si="422"/>
        <v>0</v>
      </c>
      <c r="CE171" s="58">
        <f t="shared" si="422"/>
        <v>0</v>
      </c>
      <c r="CF171" s="58">
        <f t="shared" si="422"/>
        <v>0</v>
      </c>
      <c r="CG171" s="58">
        <f t="shared" si="422"/>
        <v>0</v>
      </c>
      <c r="CH171" s="58">
        <f t="shared" si="422"/>
        <v>0</v>
      </c>
      <c r="CI171" s="58">
        <f t="shared" si="422"/>
        <v>0</v>
      </c>
      <c r="CJ171" s="58">
        <f t="shared" si="422"/>
        <v>0</v>
      </c>
      <c r="CK171" s="58">
        <f t="shared" si="422"/>
        <v>0</v>
      </c>
      <c r="CL171" s="58">
        <f t="shared" si="422"/>
        <v>0</v>
      </c>
      <c r="CM171" s="58">
        <f t="shared" si="422"/>
        <v>0</v>
      </c>
      <c r="CN171" s="58">
        <f t="shared" si="422"/>
        <v>0</v>
      </c>
      <c r="CO171" s="58">
        <f t="shared" si="422"/>
        <v>0</v>
      </c>
      <c r="CP171" s="58">
        <f t="shared" si="422"/>
        <v>0</v>
      </c>
      <c r="CQ171" s="58">
        <f t="shared" si="422"/>
        <v>0</v>
      </c>
      <c r="CR171" s="58">
        <f t="shared" si="422"/>
        <v>0</v>
      </c>
      <c r="CS171" s="58">
        <f t="shared" si="422"/>
        <v>0</v>
      </c>
      <c r="CT171" s="58">
        <f t="shared" si="422"/>
        <v>0</v>
      </c>
      <c r="CU171" s="58">
        <f t="shared" si="422"/>
        <v>0</v>
      </c>
      <c r="CV171" s="58">
        <f t="shared" si="422"/>
        <v>0</v>
      </c>
      <c r="CW171" s="58">
        <f t="shared" si="422"/>
        <v>0</v>
      </c>
      <c r="CX171" s="59"/>
      <c r="CY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c r="EQ171" s="59"/>
      <c r="ER171" s="59"/>
      <c r="ES171" s="59"/>
      <c r="ET171" s="59"/>
      <c r="EU171" s="59"/>
      <c r="EV171" s="59"/>
      <c r="EW171" s="59"/>
      <c r="EX171" s="59"/>
      <c r="EY171" s="59"/>
      <c r="EZ171" s="59"/>
      <c r="FA171" s="59"/>
      <c r="FB171" s="59"/>
      <c r="FC171" s="59"/>
      <c r="FD171" s="59"/>
      <c r="FE171" s="59"/>
      <c r="FF171" s="59"/>
      <c r="FG171" s="59"/>
      <c r="FH171" s="59"/>
      <c r="FI171" s="59"/>
      <c r="FJ171" s="59"/>
      <c r="FK171" s="59"/>
      <c r="FL171" s="59"/>
      <c r="FM171" s="59"/>
      <c r="FN171" s="59"/>
      <c r="FO171" s="59"/>
      <c r="FP171" s="59"/>
      <c r="FQ171" s="59"/>
      <c r="FR171" s="59"/>
      <c r="FS171" s="59"/>
      <c r="FT171" s="59"/>
      <c r="FU171" s="59"/>
      <c r="FV171" s="59"/>
      <c r="FW171" s="59"/>
      <c r="FX171" s="59"/>
      <c r="FY171" s="59"/>
      <c r="FZ171" s="59"/>
      <c r="GA171" s="59"/>
      <c r="GB171" s="59"/>
      <c r="GC171" s="59"/>
      <c r="GD171" s="59"/>
      <c r="GE171" s="59"/>
      <c r="GF171" s="59"/>
      <c r="GG171" s="59"/>
      <c r="GH171" s="59"/>
      <c r="GI171" s="59"/>
      <c r="GJ171" s="59"/>
      <c r="GK171" s="59"/>
      <c r="GL171" s="59"/>
      <c r="GM171" s="59"/>
      <c r="GN171" s="59"/>
      <c r="GO171" s="59"/>
      <c r="GP171" s="59"/>
      <c r="GQ171" s="59"/>
      <c r="GR171" s="59"/>
      <c r="GS171" s="59"/>
      <c r="GT171" s="59"/>
      <c r="GU171" s="59"/>
      <c r="GV171" s="59"/>
      <c r="GW171" s="59"/>
    </row>
    <row r="172" spans="1:205" x14ac:dyDescent="0.2">
      <c r="A172" s="59"/>
      <c r="B172" s="58">
        <f t="shared" ref="B172:V172" si="423">B69*B$107</f>
        <v>0</v>
      </c>
      <c r="C172" s="58">
        <f t="shared" si="423"/>
        <v>0</v>
      </c>
      <c r="D172" s="58">
        <f t="shared" si="423"/>
        <v>0</v>
      </c>
      <c r="E172" s="58">
        <f t="shared" si="423"/>
        <v>0</v>
      </c>
      <c r="F172" s="58">
        <f t="shared" si="423"/>
        <v>0</v>
      </c>
      <c r="G172" s="58">
        <f t="shared" si="423"/>
        <v>0</v>
      </c>
      <c r="H172" s="58">
        <f t="shared" si="423"/>
        <v>0</v>
      </c>
      <c r="I172" s="58">
        <f t="shared" si="423"/>
        <v>0</v>
      </c>
      <c r="J172" s="58">
        <f t="shared" si="423"/>
        <v>0</v>
      </c>
      <c r="K172" s="58">
        <f t="shared" si="423"/>
        <v>0</v>
      </c>
      <c r="L172" s="58">
        <f t="shared" si="423"/>
        <v>0</v>
      </c>
      <c r="M172" s="58">
        <f t="shared" si="423"/>
        <v>0</v>
      </c>
      <c r="N172" s="58">
        <f t="shared" si="423"/>
        <v>0</v>
      </c>
      <c r="O172" s="58">
        <f t="shared" si="423"/>
        <v>0</v>
      </c>
      <c r="P172" s="58">
        <f t="shared" si="423"/>
        <v>0</v>
      </c>
      <c r="Q172" s="58">
        <f t="shared" si="423"/>
        <v>0</v>
      </c>
      <c r="R172" s="58">
        <f t="shared" si="423"/>
        <v>0</v>
      </c>
      <c r="S172" s="58">
        <f t="shared" si="423"/>
        <v>0</v>
      </c>
      <c r="T172" s="58">
        <f t="shared" si="423"/>
        <v>0</v>
      </c>
      <c r="U172" s="58">
        <f t="shared" si="423"/>
        <v>0</v>
      </c>
      <c r="V172" s="58">
        <f t="shared" si="423"/>
        <v>0</v>
      </c>
      <c r="W172" s="58">
        <f t="shared" ref="W172:CH172" si="424">W69*W$107</f>
        <v>0</v>
      </c>
      <c r="X172" s="58">
        <f t="shared" si="424"/>
        <v>0</v>
      </c>
      <c r="Y172" s="58">
        <f t="shared" si="424"/>
        <v>0</v>
      </c>
      <c r="Z172" s="58">
        <f t="shared" si="424"/>
        <v>0</v>
      </c>
      <c r="AA172" s="58">
        <f t="shared" si="424"/>
        <v>0</v>
      </c>
      <c r="AB172" s="58">
        <f t="shared" si="424"/>
        <v>0</v>
      </c>
      <c r="AC172" s="58">
        <f t="shared" si="424"/>
        <v>0</v>
      </c>
      <c r="AD172" s="58">
        <f t="shared" si="424"/>
        <v>0</v>
      </c>
      <c r="AE172" s="58">
        <f t="shared" si="424"/>
        <v>0</v>
      </c>
      <c r="AF172" s="58">
        <f t="shared" si="424"/>
        <v>0</v>
      </c>
      <c r="AG172" s="58">
        <f t="shared" si="424"/>
        <v>0</v>
      </c>
      <c r="AH172" s="58">
        <f t="shared" si="424"/>
        <v>0</v>
      </c>
      <c r="AI172" s="58">
        <f t="shared" si="424"/>
        <v>0</v>
      </c>
      <c r="AJ172" s="58">
        <f t="shared" si="424"/>
        <v>0</v>
      </c>
      <c r="AK172" s="58">
        <f t="shared" si="424"/>
        <v>0</v>
      </c>
      <c r="AL172" s="58">
        <f t="shared" si="424"/>
        <v>0</v>
      </c>
      <c r="AM172" s="58">
        <f t="shared" si="424"/>
        <v>0</v>
      </c>
      <c r="AN172" s="58">
        <f t="shared" si="424"/>
        <v>0</v>
      </c>
      <c r="AO172" s="58">
        <f t="shared" si="424"/>
        <v>0</v>
      </c>
      <c r="AP172" s="58">
        <f t="shared" si="424"/>
        <v>0</v>
      </c>
      <c r="AQ172" s="58">
        <f t="shared" si="424"/>
        <v>0</v>
      </c>
      <c r="AR172" s="58">
        <f t="shared" si="424"/>
        <v>0</v>
      </c>
      <c r="AS172" s="58">
        <f t="shared" si="424"/>
        <v>0</v>
      </c>
      <c r="AT172" s="58">
        <f t="shared" si="424"/>
        <v>0</v>
      </c>
      <c r="AU172" s="58">
        <f t="shared" si="424"/>
        <v>0</v>
      </c>
      <c r="AV172" s="58">
        <f t="shared" si="424"/>
        <v>0</v>
      </c>
      <c r="AW172" s="58">
        <f t="shared" si="424"/>
        <v>0</v>
      </c>
      <c r="AX172" s="58">
        <f t="shared" si="424"/>
        <v>0</v>
      </c>
      <c r="AY172" s="58">
        <f t="shared" si="424"/>
        <v>0</v>
      </c>
      <c r="AZ172" s="58">
        <f t="shared" si="424"/>
        <v>0</v>
      </c>
      <c r="BA172" s="58">
        <f t="shared" si="424"/>
        <v>0</v>
      </c>
      <c r="BB172" s="58">
        <f t="shared" si="424"/>
        <v>0</v>
      </c>
      <c r="BC172" s="58">
        <f t="shared" si="424"/>
        <v>0</v>
      </c>
      <c r="BD172" s="58">
        <f t="shared" si="424"/>
        <v>0</v>
      </c>
      <c r="BE172" s="58">
        <f t="shared" si="424"/>
        <v>0</v>
      </c>
      <c r="BF172" s="58">
        <f t="shared" si="424"/>
        <v>0</v>
      </c>
      <c r="BG172" s="58">
        <f t="shared" si="424"/>
        <v>0</v>
      </c>
      <c r="BH172" s="58">
        <f t="shared" si="424"/>
        <v>0</v>
      </c>
      <c r="BI172" s="58">
        <f t="shared" si="424"/>
        <v>0</v>
      </c>
      <c r="BJ172" s="58">
        <f t="shared" si="424"/>
        <v>0</v>
      </c>
      <c r="BK172" s="58">
        <f t="shared" si="424"/>
        <v>0</v>
      </c>
      <c r="BL172" s="58">
        <f t="shared" si="424"/>
        <v>0</v>
      </c>
      <c r="BM172" s="58">
        <f t="shared" si="424"/>
        <v>0</v>
      </c>
      <c r="BN172" s="58">
        <f t="shared" si="424"/>
        <v>0</v>
      </c>
      <c r="BO172" s="58">
        <f t="shared" si="424"/>
        <v>0</v>
      </c>
      <c r="BP172" s="58">
        <f t="shared" si="424"/>
        <v>0</v>
      </c>
      <c r="BQ172" s="58">
        <f t="shared" si="424"/>
        <v>0</v>
      </c>
      <c r="BR172" s="58">
        <f t="shared" si="424"/>
        <v>0</v>
      </c>
      <c r="BS172" s="58">
        <f t="shared" si="424"/>
        <v>0</v>
      </c>
      <c r="BT172" s="58">
        <f t="shared" si="424"/>
        <v>0</v>
      </c>
      <c r="BU172" s="58">
        <f t="shared" si="424"/>
        <v>0</v>
      </c>
      <c r="BV172" s="58">
        <f t="shared" si="424"/>
        <v>0</v>
      </c>
      <c r="BW172" s="58">
        <f t="shared" si="424"/>
        <v>0</v>
      </c>
      <c r="BX172" s="58">
        <f t="shared" si="424"/>
        <v>0</v>
      </c>
      <c r="BY172" s="58">
        <f t="shared" si="424"/>
        <v>0</v>
      </c>
      <c r="BZ172" s="58">
        <f t="shared" si="424"/>
        <v>0</v>
      </c>
      <c r="CA172" s="58">
        <f t="shared" si="424"/>
        <v>0</v>
      </c>
      <c r="CB172" s="58">
        <f t="shared" si="424"/>
        <v>0</v>
      </c>
      <c r="CC172" s="58">
        <f t="shared" si="424"/>
        <v>0</v>
      </c>
      <c r="CD172" s="58">
        <f t="shared" si="424"/>
        <v>0</v>
      </c>
      <c r="CE172" s="58">
        <f t="shared" si="424"/>
        <v>0</v>
      </c>
      <c r="CF172" s="58">
        <f t="shared" si="424"/>
        <v>0</v>
      </c>
      <c r="CG172" s="58">
        <f t="shared" si="424"/>
        <v>0</v>
      </c>
      <c r="CH172" s="58">
        <f t="shared" si="424"/>
        <v>0</v>
      </c>
      <c r="CI172" s="58">
        <f t="shared" ref="CI172:CW172" si="425">CI69*CI$107</f>
        <v>0</v>
      </c>
      <c r="CJ172" s="58">
        <f t="shared" si="425"/>
        <v>0</v>
      </c>
      <c r="CK172" s="58">
        <f t="shared" si="425"/>
        <v>0</v>
      </c>
      <c r="CL172" s="58">
        <f t="shared" si="425"/>
        <v>0</v>
      </c>
      <c r="CM172" s="58">
        <f t="shared" si="425"/>
        <v>0</v>
      </c>
      <c r="CN172" s="58">
        <f t="shared" si="425"/>
        <v>0</v>
      </c>
      <c r="CO172" s="58">
        <f t="shared" si="425"/>
        <v>0</v>
      </c>
      <c r="CP172" s="58">
        <f t="shared" si="425"/>
        <v>0</v>
      </c>
      <c r="CQ172" s="58">
        <f t="shared" si="425"/>
        <v>0</v>
      </c>
      <c r="CR172" s="58">
        <f t="shared" si="425"/>
        <v>0</v>
      </c>
      <c r="CS172" s="58">
        <f t="shared" si="425"/>
        <v>0</v>
      </c>
      <c r="CT172" s="58">
        <f t="shared" si="425"/>
        <v>0</v>
      </c>
      <c r="CU172" s="58">
        <f t="shared" si="425"/>
        <v>0</v>
      </c>
      <c r="CV172" s="58">
        <f t="shared" si="425"/>
        <v>0</v>
      </c>
      <c r="CW172" s="58">
        <f t="shared" si="425"/>
        <v>0</v>
      </c>
      <c r="CX172" s="59"/>
      <c r="CY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c r="EQ172" s="59"/>
      <c r="ER172" s="59"/>
      <c r="ES172" s="59"/>
      <c r="ET172" s="59"/>
      <c r="EU172" s="59"/>
      <c r="EV172" s="59"/>
      <c r="EW172" s="59"/>
      <c r="EX172" s="59"/>
      <c r="EY172" s="59"/>
      <c r="EZ172" s="59"/>
      <c r="FA172" s="59"/>
      <c r="FB172" s="59"/>
      <c r="FC172" s="59"/>
      <c r="FD172" s="59"/>
      <c r="FE172" s="59"/>
      <c r="FF172" s="59"/>
      <c r="FG172" s="59"/>
      <c r="FH172" s="59"/>
      <c r="FI172" s="59"/>
      <c r="FJ172" s="59"/>
      <c r="FK172" s="59"/>
      <c r="FL172" s="59"/>
      <c r="FM172" s="59"/>
      <c r="FN172" s="59"/>
      <c r="FO172" s="59"/>
      <c r="FP172" s="59"/>
      <c r="FQ172" s="59"/>
      <c r="FR172" s="59"/>
      <c r="FS172" s="59"/>
      <c r="FT172" s="59"/>
      <c r="FU172" s="59"/>
      <c r="FV172" s="59"/>
      <c r="FW172" s="59"/>
      <c r="FX172" s="59"/>
      <c r="FY172" s="59"/>
      <c r="FZ172" s="59"/>
      <c r="GA172" s="59"/>
      <c r="GB172" s="59"/>
      <c r="GC172" s="59"/>
      <c r="GD172" s="59"/>
      <c r="GE172" s="59"/>
      <c r="GF172" s="59"/>
      <c r="GG172" s="59"/>
      <c r="GH172" s="59"/>
      <c r="GI172" s="59"/>
      <c r="GJ172" s="59"/>
      <c r="GK172" s="59"/>
      <c r="GL172" s="59"/>
      <c r="GM172" s="59"/>
      <c r="GN172" s="59"/>
      <c r="GO172" s="59"/>
      <c r="GP172" s="59"/>
      <c r="GQ172" s="59"/>
      <c r="GR172" s="59"/>
      <c r="GS172" s="59"/>
      <c r="GT172" s="59"/>
      <c r="GU172" s="59"/>
      <c r="GV172" s="59"/>
      <c r="GW172" s="59"/>
    </row>
    <row r="173" spans="1:205" x14ac:dyDescent="0.2">
      <c r="A173" s="59"/>
      <c r="B173" s="58">
        <f t="shared" ref="B173:BM173" si="426">B70*B$107</f>
        <v>0</v>
      </c>
      <c r="C173" s="58">
        <f t="shared" si="426"/>
        <v>0</v>
      </c>
      <c r="D173" s="58">
        <f t="shared" si="426"/>
        <v>0</v>
      </c>
      <c r="E173" s="58">
        <f t="shared" si="426"/>
        <v>0</v>
      </c>
      <c r="F173" s="58">
        <f t="shared" si="426"/>
        <v>0</v>
      </c>
      <c r="G173" s="58">
        <f t="shared" si="426"/>
        <v>0</v>
      </c>
      <c r="H173" s="58">
        <f t="shared" si="426"/>
        <v>0</v>
      </c>
      <c r="I173" s="58">
        <f t="shared" si="426"/>
        <v>0</v>
      </c>
      <c r="J173" s="58">
        <f t="shared" si="426"/>
        <v>0</v>
      </c>
      <c r="K173" s="58">
        <f t="shared" si="426"/>
        <v>0</v>
      </c>
      <c r="L173" s="58">
        <f t="shared" si="426"/>
        <v>0</v>
      </c>
      <c r="M173" s="58">
        <f t="shared" si="426"/>
        <v>0</v>
      </c>
      <c r="N173" s="58">
        <f t="shared" si="426"/>
        <v>0</v>
      </c>
      <c r="O173" s="58">
        <f t="shared" si="426"/>
        <v>0</v>
      </c>
      <c r="P173" s="58">
        <f t="shared" si="426"/>
        <v>0</v>
      </c>
      <c r="Q173" s="58">
        <f t="shared" si="426"/>
        <v>0</v>
      </c>
      <c r="R173" s="58">
        <f t="shared" si="426"/>
        <v>0</v>
      </c>
      <c r="S173" s="58">
        <f t="shared" si="426"/>
        <v>0</v>
      </c>
      <c r="T173" s="58">
        <f t="shared" si="426"/>
        <v>0</v>
      </c>
      <c r="U173" s="58">
        <f t="shared" si="426"/>
        <v>0</v>
      </c>
      <c r="V173" s="58">
        <f t="shared" si="426"/>
        <v>0</v>
      </c>
      <c r="W173" s="58">
        <f t="shared" si="426"/>
        <v>0</v>
      </c>
      <c r="X173" s="58">
        <f t="shared" si="426"/>
        <v>0</v>
      </c>
      <c r="Y173" s="58">
        <f t="shared" si="426"/>
        <v>0</v>
      </c>
      <c r="Z173" s="58">
        <f t="shared" si="426"/>
        <v>0</v>
      </c>
      <c r="AA173" s="58">
        <f t="shared" si="426"/>
        <v>0</v>
      </c>
      <c r="AB173" s="58">
        <f t="shared" si="426"/>
        <v>0</v>
      </c>
      <c r="AC173" s="58">
        <f t="shared" si="426"/>
        <v>0</v>
      </c>
      <c r="AD173" s="58">
        <f t="shared" si="426"/>
        <v>0</v>
      </c>
      <c r="AE173" s="58">
        <f t="shared" si="426"/>
        <v>0</v>
      </c>
      <c r="AF173" s="58">
        <f t="shared" si="426"/>
        <v>0</v>
      </c>
      <c r="AG173" s="58">
        <f t="shared" si="426"/>
        <v>0</v>
      </c>
      <c r="AH173" s="58">
        <f t="shared" si="426"/>
        <v>0</v>
      </c>
      <c r="AI173" s="58">
        <f t="shared" si="426"/>
        <v>0</v>
      </c>
      <c r="AJ173" s="58">
        <f t="shared" si="426"/>
        <v>0</v>
      </c>
      <c r="AK173" s="58">
        <f t="shared" si="426"/>
        <v>0</v>
      </c>
      <c r="AL173" s="58">
        <f t="shared" si="426"/>
        <v>0</v>
      </c>
      <c r="AM173" s="58">
        <f t="shared" si="426"/>
        <v>0</v>
      </c>
      <c r="AN173" s="58">
        <f t="shared" si="426"/>
        <v>0</v>
      </c>
      <c r="AO173" s="58">
        <f t="shared" si="426"/>
        <v>0</v>
      </c>
      <c r="AP173" s="58">
        <f t="shared" si="426"/>
        <v>0</v>
      </c>
      <c r="AQ173" s="58">
        <f t="shared" si="426"/>
        <v>0</v>
      </c>
      <c r="AR173" s="58">
        <f t="shared" si="426"/>
        <v>0</v>
      </c>
      <c r="AS173" s="58">
        <f t="shared" si="426"/>
        <v>0</v>
      </c>
      <c r="AT173" s="58">
        <f t="shared" si="426"/>
        <v>0</v>
      </c>
      <c r="AU173" s="58">
        <f t="shared" si="426"/>
        <v>0</v>
      </c>
      <c r="AV173" s="58">
        <f t="shared" si="426"/>
        <v>0</v>
      </c>
      <c r="AW173" s="58">
        <f t="shared" si="426"/>
        <v>0</v>
      </c>
      <c r="AX173" s="58">
        <f t="shared" si="426"/>
        <v>0</v>
      </c>
      <c r="AY173" s="58">
        <f t="shared" si="426"/>
        <v>0</v>
      </c>
      <c r="AZ173" s="58">
        <f t="shared" si="426"/>
        <v>0</v>
      </c>
      <c r="BA173" s="58">
        <f t="shared" si="426"/>
        <v>0</v>
      </c>
      <c r="BB173" s="58">
        <f t="shared" si="426"/>
        <v>0</v>
      </c>
      <c r="BC173" s="58">
        <f t="shared" si="426"/>
        <v>0</v>
      </c>
      <c r="BD173" s="58">
        <f t="shared" si="426"/>
        <v>0</v>
      </c>
      <c r="BE173" s="58">
        <f t="shared" si="426"/>
        <v>0</v>
      </c>
      <c r="BF173" s="58">
        <f t="shared" si="426"/>
        <v>0</v>
      </c>
      <c r="BG173" s="58">
        <f t="shared" si="426"/>
        <v>0</v>
      </c>
      <c r="BH173" s="58">
        <f t="shared" si="426"/>
        <v>0</v>
      </c>
      <c r="BI173" s="58">
        <f t="shared" si="426"/>
        <v>0</v>
      </c>
      <c r="BJ173" s="58">
        <f t="shared" si="426"/>
        <v>0</v>
      </c>
      <c r="BK173" s="58">
        <f t="shared" si="426"/>
        <v>0</v>
      </c>
      <c r="BL173" s="58">
        <f t="shared" si="426"/>
        <v>0</v>
      </c>
      <c r="BM173" s="58">
        <f t="shared" si="426"/>
        <v>0</v>
      </c>
      <c r="BN173" s="58">
        <f t="shared" ref="BN173:CW173" si="427">BN70*BN$107</f>
        <v>0</v>
      </c>
      <c r="BO173" s="58">
        <f t="shared" si="427"/>
        <v>0</v>
      </c>
      <c r="BP173" s="58">
        <f t="shared" si="427"/>
        <v>0</v>
      </c>
      <c r="BQ173" s="58">
        <f t="shared" si="427"/>
        <v>0</v>
      </c>
      <c r="BR173" s="58">
        <f t="shared" si="427"/>
        <v>0</v>
      </c>
      <c r="BS173" s="58">
        <f t="shared" si="427"/>
        <v>0</v>
      </c>
      <c r="BT173" s="58">
        <f t="shared" si="427"/>
        <v>0</v>
      </c>
      <c r="BU173" s="58">
        <f t="shared" si="427"/>
        <v>0</v>
      </c>
      <c r="BV173" s="58">
        <f t="shared" si="427"/>
        <v>0</v>
      </c>
      <c r="BW173" s="58">
        <f t="shared" si="427"/>
        <v>0</v>
      </c>
      <c r="BX173" s="58">
        <f t="shared" si="427"/>
        <v>0</v>
      </c>
      <c r="BY173" s="58">
        <f t="shared" si="427"/>
        <v>0</v>
      </c>
      <c r="BZ173" s="58">
        <f t="shared" si="427"/>
        <v>0</v>
      </c>
      <c r="CA173" s="58">
        <f t="shared" si="427"/>
        <v>0</v>
      </c>
      <c r="CB173" s="58">
        <f t="shared" si="427"/>
        <v>0</v>
      </c>
      <c r="CC173" s="58">
        <f t="shared" si="427"/>
        <v>0</v>
      </c>
      <c r="CD173" s="58">
        <f t="shared" si="427"/>
        <v>0</v>
      </c>
      <c r="CE173" s="58">
        <f t="shared" si="427"/>
        <v>0</v>
      </c>
      <c r="CF173" s="58">
        <f t="shared" si="427"/>
        <v>0</v>
      </c>
      <c r="CG173" s="58">
        <f t="shared" si="427"/>
        <v>0</v>
      </c>
      <c r="CH173" s="58">
        <f t="shared" si="427"/>
        <v>0</v>
      </c>
      <c r="CI173" s="58">
        <f t="shared" si="427"/>
        <v>0</v>
      </c>
      <c r="CJ173" s="58">
        <f t="shared" si="427"/>
        <v>0</v>
      </c>
      <c r="CK173" s="58">
        <f t="shared" si="427"/>
        <v>0</v>
      </c>
      <c r="CL173" s="58">
        <f t="shared" si="427"/>
        <v>0</v>
      </c>
      <c r="CM173" s="58">
        <f t="shared" si="427"/>
        <v>0</v>
      </c>
      <c r="CN173" s="58">
        <f t="shared" si="427"/>
        <v>0</v>
      </c>
      <c r="CO173" s="58">
        <f t="shared" si="427"/>
        <v>0</v>
      </c>
      <c r="CP173" s="58">
        <f t="shared" si="427"/>
        <v>0</v>
      </c>
      <c r="CQ173" s="58">
        <f t="shared" si="427"/>
        <v>0</v>
      </c>
      <c r="CR173" s="58">
        <f t="shared" si="427"/>
        <v>0</v>
      </c>
      <c r="CS173" s="58">
        <f t="shared" si="427"/>
        <v>0</v>
      </c>
      <c r="CT173" s="58">
        <f t="shared" si="427"/>
        <v>0</v>
      </c>
      <c r="CU173" s="58">
        <f t="shared" si="427"/>
        <v>0</v>
      </c>
      <c r="CV173" s="58">
        <f t="shared" si="427"/>
        <v>0</v>
      </c>
      <c r="CW173" s="58">
        <f t="shared" si="427"/>
        <v>0</v>
      </c>
      <c r="CX173" s="59"/>
      <c r="CY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c r="FJ173" s="59"/>
      <c r="FK173" s="59"/>
      <c r="FL173" s="59"/>
      <c r="FM173" s="59"/>
      <c r="FN173" s="59"/>
      <c r="FO173" s="59"/>
      <c r="FP173" s="59"/>
      <c r="FQ173" s="59"/>
      <c r="FR173" s="59"/>
      <c r="FS173" s="59"/>
      <c r="FT173" s="59"/>
      <c r="FU173" s="59"/>
      <c r="FV173" s="59"/>
      <c r="FW173" s="59"/>
      <c r="FX173" s="59"/>
      <c r="FY173" s="59"/>
      <c r="FZ173" s="59"/>
      <c r="GA173" s="59"/>
      <c r="GB173" s="59"/>
      <c r="GC173" s="59"/>
      <c r="GD173" s="59"/>
      <c r="GE173" s="59"/>
      <c r="GF173" s="59"/>
      <c r="GG173" s="59"/>
      <c r="GH173" s="59"/>
      <c r="GI173" s="59"/>
      <c r="GJ173" s="59"/>
      <c r="GK173" s="59"/>
      <c r="GL173" s="59"/>
      <c r="GM173" s="59"/>
      <c r="GN173" s="59"/>
      <c r="GO173" s="59"/>
      <c r="GP173" s="59"/>
      <c r="GQ173" s="59"/>
      <c r="GR173" s="59"/>
      <c r="GS173" s="59"/>
      <c r="GT173" s="59"/>
      <c r="GU173" s="59"/>
      <c r="GV173" s="59"/>
      <c r="GW173" s="59"/>
    </row>
    <row r="174" spans="1:205" x14ac:dyDescent="0.2">
      <c r="A174" s="59"/>
      <c r="B174" s="58">
        <f t="shared" ref="B174:BM174" si="428">B71*B$107</f>
        <v>0</v>
      </c>
      <c r="C174" s="58">
        <f t="shared" si="428"/>
        <v>0</v>
      </c>
      <c r="D174" s="58">
        <f t="shared" si="428"/>
        <v>0</v>
      </c>
      <c r="E174" s="58">
        <f t="shared" si="428"/>
        <v>0</v>
      </c>
      <c r="F174" s="58">
        <f t="shared" si="428"/>
        <v>0</v>
      </c>
      <c r="G174" s="58">
        <f t="shared" si="428"/>
        <v>0</v>
      </c>
      <c r="H174" s="58">
        <f t="shared" si="428"/>
        <v>0</v>
      </c>
      <c r="I174" s="58">
        <f t="shared" si="428"/>
        <v>0</v>
      </c>
      <c r="J174" s="58">
        <f t="shared" si="428"/>
        <v>0</v>
      </c>
      <c r="K174" s="58">
        <f t="shared" si="428"/>
        <v>0</v>
      </c>
      <c r="L174" s="58">
        <f t="shared" si="428"/>
        <v>0</v>
      </c>
      <c r="M174" s="58">
        <f t="shared" si="428"/>
        <v>0</v>
      </c>
      <c r="N174" s="58">
        <f t="shared" si="428"/>
        <v>0</v>
      </c>
      <c r="O174" s="58">
        <f t="shared" si="428"/>
        <v>0</v>
      </c>
      <c r="P174" s="58">
        <f t="shared" si="428"/>
        <v>0</v>
      </c>
      <c r="Q174" s="58">
        <f t="shared" si="428"/>
        <v>0</v>
      </c>
      <c r="R174" s="58">
        <f t="shared" si="428"/>
        <v>0</v>
      </c>
      <c r="S174" s="58">
        <f t="shared" si="428"/>
        <v>0</v>
      </c>
      <c r="T174" s="58">
        <f t="shared" si="428"/>
        <v>0</v>
      </c>
      <c r="U174" s="58">
        <f t="shared" si="428"/>
        <v>0</v>
      </c>
      <c r="V174" s="58">
        <f t="shared" si="428"/>
        <v>0</v>
      </c>
      <c r="W174" s="58">
        <f t="shared" si="428"/>
        <v>0</v>
      </c>
      <c r="X174" s="58">
        <f t="shared" si="428"/>
        <v>0</v>
      </c>
      <c r="Y174" s="58">
        <f t="shared" si="428"/>
        <v>0</v>
      </c>
      <c r="Z174" s="58">
        <f t="shared" si="428"/>
        <v>0</v>
      </c>
      <c r="AA174" s="58">
        <f t="shared" si="428"/>
        <v>0</v>
      </c>
      <c r="AB174" s="58">
        <f t="shared" si="428"/>
        <v>0</v>
      </c>
      <c r="AC174" s="58">
        <f t="shared" si="428"/>
        <v>0</v>
      </c>
      <c r="AD174" s="58">
        <f t="shared" si="428"/>
        <v>0</v>
      </c>
      <c r="AE174" s="58">
        <f t="shared" si="428"/>
        <v>0</v>
      </c>
      <c r="AF174" s="58">
        <f t="shared" si="428"/>
        <v>0</v>
      </c>
      <c r="AG174" s="58">
        <f t="shared" si="428"/>
        <v>0</v>
      </c>
      <c r="AH174" s="58">
        <f t="shared" si="428"/>
        <v>0</v>
      </c>
      <c r="AI174" s="58">
        <f t="shared" si="428"/>
        <v>0</v>
      </c>
      <c r="AJ174" s="58">
        <f t="shared" si="428"/>
        <v>0</v>
      </c>
      <c r="AK174" s="58">
        <f t="shared" si="428"/>
        <v>0</v>
      </c>
      <c r="AL174" s="58">
        <f t="shared" si="428"/>
        <v>0</v>
      </c>
      <c r="AM174" s="58">
        <f t="shared" si="428"/>
        <v>0</v>
      </c>
      <c r="AN174" s="58">
        <f t="shared" si="428"/>
        <v>0</v>
      </c>
      <c r="AO174" s="58">
        <f t="shared" si="428"/>
        <v>0</v>
      </c>
      <c r="AP174" s="58">
        <f t="shared" si="428"/>
        <v>0</v>
      </c>
      <c r="AQ174" s="58">
        <f t="shared" si="428"/>
        <v>0</v>
      </c>
      <c r="AR174" s="58">
        <f t="shared" si="428"/>
        <v>0</v>
      </c>
      <c r="AS174" s="58">
        <f t="shared" si="428"/>
        <v>0</v>
      </c>
      <c r="AT174" s="58">
        <f t="shared" si="428"/>
        <v>0</v>
      </c>
      <c r="AU174" s="58">
        <f t="shared" si="428"/>
        <v>0</v>
      </c>
      <c r="AV174" s="58">
        <f t="shared" si="428"/>
        <v>0</v>
      </c>
      <c r="AW174" s="58">
        <f t="shared" si="428"/>
        <v>0</v>
      </c>
      <c r="AX174" s="58">
        <f t="shared" si="428"/>
        <v>0</v>
      </c>
      <c r="AY174" s="58">
        <f t="shared" si="428"/>
        <v>0</v>
      </c>
      <c r="AZ174" s="58">
        <f t="shared" si="428"/>
        <v>0</v>
      </c>
      <c r="BA174" s="58">
        <f t="shared" si="428"/>
        <v>0</v>
      </c>
      <c r="BB174" s="58">
        <f t="shared" si="428"/>
        <v>0</v>
      </c>
      <c r="BC174" s="58">
        <f t="shared" si="428"/>
        <v>0</v>
      </c>
      <c r="BD174" s="58">
        <f t="shared" si="428"/>
        <v>0</v>
      </c>
      <c r="BE174" s="58">
        <f t="shared" si="428"/>
        <v>0</v>
      </c>
      <c r="BF174" s="58">
        <f t="shared" si="428"/>
        <v>0</v>
      </c>
      <c r="BG174" s="58">
        <f t="shared" si="428"/>
        <v>0</v>
      </c>
      <c r="BH174" s="58">
        <f t="shared" si="428"/>
        <v>0</v>
      </c>
      <c r="BI174" s="58">
        <f t="shared" si="428"/>
        <v>0</v>
      </c>
      <c r="BJ174" s="58">
        <f t="shared" si="428"/>
        <v>0</v>
      </c>
      <c r="BK174" s="58">
        <f t="shared" si="428"/>
        <v>0</v>
      </c>
      <c r="BL174" s="58">
        <f t="shared" si="428"/>
        <v>0</v>
      </c>
      <c r="BM174" s="58">
        <f t="shared" si="428"/>
        <v>0</v>
      </c>
      <c r="BN174" s="58">
        <f t="shared" ref="BN174:CW174" si="429">BN71*BN$107</f>
        <v>0</v>
      </c>
      <c r="BO174" s="58">
        <f t="shared" si="429"/>
        <v>0</v>
      </c>
      <c r="BP174" s="58">
        <f t="shared" si="429"/>
        <v>0</v>
      </c>
      <c r="BQ174" s="58">
        <f t="shared" si="429"/>
        <v>0</v>
      </c>
      <c r="BR174" s="58">
        <f t="shared" si="429"/>
        <v>0</v>
      </c>
      <c r="BS174" s="58">
        <f t="shared" si="429"/>
        <v>0</v>
      </c>
      <c r="BT174" s="58">
        <f t="shared" si="429"/>
        <v>0</v>
      </c>
      <c r="BU174" s="58">
        <f t="shared" si="429"/>
        <v>0</v>
      </c>
      <c r="BV174" s="58">
        <f t="shared" si="429"/>
        <v>0</v>
      </c>
      <c r="BW174" s="58">
        <f t="shared" si="429"/>
        <v>0</v>
      </c>
      <c r="BX174" s="58">
        <f t="shared" si="429"/>
        <v>0</v>
      </c>
      <c r="BY174" s="58">
        <f t="shared" si="429"/>
        <v>0</v>
      </c>
      <c r="BZ174" s="58">
        <f t="shared" si="429"/>
        <v>0</v>
      </c>
      <c r="CA174" s="58">
        <f t="shared" si="429"/>
        <v>0</v>
      </c>
      <c r="CB174" s="58">
        <f t="shared" si="429"/>
        <v>0</v>
      </c>
      <c r="CC174" s="58">
        <f t="shared" si="429"/>
        <v>0</v>
      </c>
      <c r="CD174" s="58">
        <f t="shared" si="429"/>
        <v>0</v>
      </c>
      <c r="CE174" s="58">
        <f t="shared" si="429"/>
        <v>0</v>
      </c>
      <c r="CF174" s="58">
        <f t="shared" si="429"/>
        <v>0</v>
      </c>
      <c r="CG174" s="58">
        <f t="shared" si="429"/>
        <v>0</v>
      </c>
      <c r="CH174" s="58">
        <f t="shared" si="429"/>
        <v>0</v>
      </c>
      <c r="CI174" s="58">
        <f t="shared" si="429"/>
        <v>0</v>
      </c>
      <c r="CJ174" s="58">
        <f t="shared" si="429"/>
        <v>0</v>
      </c>
      <c r="CK174" s="58">
        <f t="shared" si="429"/>
        <v>0</v>
      </c>
      <c r="CL174" s="58">
        <f t="shared" si="429"/>
        <v>0</v>
      </c>
      <c r="CM174" s="58">
        <f t="shared" si="429"/>
        <v>0</v>
      </c>
      <c r="CN174" s="58">
        <f t="shared" si="429"/>
        <v>0</v>
      </c>
      <c r="CO174" s="58">
        <f t="shared" si="429"/>
        <v>0</v>
      </c>
      <c r="CP174" s="58">
        <f t="shared" si="429"/>
        <v>0</v>
      </c>
      <c r="CQ174" s="58">
        <f t="shared" si="429"/>
        <v>0</v>
      </c>
      <c r="CR174" s="58">
        <f t="shared" si="429"/>
        <v>0</v>
      </c>
      <c r="CS174" s="58">
        <f t="shared" si="429"/>
        <v>0</v>
      </c>
      <c r="CT174" s="58">
        <f t="shared" si="429"/>
        <v>0</v>
      </c>
      <c r="CU174" s="58">
        <f t="shared" si="429"/>
        <v>0</v>
      </c>
      <c r="CV174" s="58">
        <f t="shared" si="429"/>
        <v>0</v>
      </c>
      <c r="CW174" s="58">
        <f t="shared" si="429"/>
        <v>0</v>
      </c>
      <c r="CX174" s="59"/>
      <c r="CY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c r="EQ174" s="59"/>
      <c r="ER174" s="59"/>
      <c r="ES174" s="59"/>
      <c r="ET174" s="59"/>
      <c r="EU174" s="59"/>
      <c r="EV174" s="59"/>
      <c r="EW174" s="59"/>
      <c r="EX174" s="59"/>
      <c r="EY174" s="59"/>
      <c r="EZ174" s="59"/>
      <c r="FA174" s="59"/>
      <c r="FB174" s="59"/>
      <c r="FC174" s="59"/>
      <c r="FD174" s="59"/>
      <c r="FE174" s="59"/>
      <c r="FF174" s="59"/>
      <c r="FG174" s="59"/>
      <c r="FH174" s="59"/>
      <c r="FI174" s="59"/>
      <c r="FJ174" s="59"/>
      <c r="FK174" s="59"/>
      <c r="FL174" s="59"/>
      <c r="FM174" s="59"/>
      <c r="FN174" s="59"/>
      <c r="FO174" s="59"/>
      <c r="FP174" s="59"/>
      <c r="FQ174" s="59"/>
      <c r="FR174" s="59"/>
      <c r="FS174" s="59"/>
      <c r="FT174" s="59"/>
      <c r="FU174" s="59"/>
      <c r="FV174" s="59"/>
      <c r="FW174" s="59"/>
      <c r="FX174" s="59"/>
      <c r="FY174" s="59"/>
      <c r="FZ174" s="59"/>
      <c r="GA174" s="59"/>
      <c r="GB174" s="59"/>
      <c r="GC174" s="59"/>
      <c r="GD174" s="59"/>
      <c r="GE174" s="59"/>
      <c r="GF174" s="59"/>
      <c r="GG174" s="59"/>
      <c r="GH174" s="59"/>
      <c r="GI174" s="59"/>
      <c r="GJ174" s="59"/>
      <c r="GK174" s="59"/>
      <c r="GL174" s="59"/>
      <c r="GM174" s="59"/>
      <c r="GN174" s="59"/>
      <c r="GO174" s="59"/>
      <c r="GP174" s="59"/>
      <c r="GQ174" s="59"/>
      <c r="GR174" s="59"/>
      <c r="GS174" s="59"/>
      <c r="GT174" s="59"/>
      <c r="GU174" s="59"/>
      <c r="GV174" s="59"/>
      <c r="GW174" s="59"/>
    </row>
    <row r="175" spans="1:205" x14ac:dyDescent="0.2">
      <c r="A175" s="59"/>
      <c r="B175" s="58">
        <f t="shared" ref="B175:BM175" si="430">B72*B$107</f>
        <v>0</v>
      </c>
      <c r="C175" s="58">
        <f t="shared" si="430"/>
        <v>0</v>
      </c>
      <c r="D175" s="58">
        <f t="shared" si="430"/>
        <v>0</v>
      </c>
      <c r="E175" s="58">
        <f t="shared" si="430"/>
        <v>0</v>
      </c>
      <c r="F175" s="58">
        <f t="shared" si="430"/>
        <v>0</v>
      </c>
      <c r="G175" s="58">
        <f t="shared" si="430"/>
        <v>0</v>
      </c>
      <c r="H175" s="58">
        <f t="shared" si="430"/>
        <v>0</v>
      </c>
      <c r="I175" s="58">
        <f t="shared" si="430"/>
        <v>0</v>
      </c>
      <c r="J175" s="58">
        <f t="shared" si="430"/>
        <v>0</v>
      </c>
      <c r="K175" s="58">
        <f t="shared" si="430"/>
        <v>0</v>
      </c>
      <c r="L175" s="58">
        <f t="shared" si="430"/>
        <v>0</v>
      </c>
      <c r="M175" s="58">
        <f t="shared" si="430"/>
        <v>0</v>
      </c>
      <c r="N175" s="58">
        <f t="shared" si="430"/>
        <v>0</v>
      </c>
      <c r="O175" s="58">
        <f t="shared" si="430"/>
        <v>0</v>
      </c>
      <c r="P175" s="58">
        <f t="shared" si="430"/>
        <v>0</v>
      </c>
      <c r="Q175" s="58">
        <f t="shared" si="430"/>
        <v>0</v>
      </c>
      <c r="R175" s="58">
        <f t="shared" si="430"/>
        <v>0</v>
      </c>
      <c r="S175" s="58">
        <f t="shared" si="430"/>
        <v>0</v>
      </c>
      <c r="T175" s="58">
        <f t="shared" si="430"/>
        <v>0</v>
      </c>
      <c r="U175" s="58">
        <f t="shared" si="430"/>
        <v>0</v>
      </c>
      <c r="V175" s="58">
        <f t="shared" si="430"/>
        <v>0</v>
      </c>
      <c r="W175" s="58">
        <f t="shared" si="430"/>
        <v>0</v>
      </c>
      <c r="X175" s="58">
        <f t="shared" si="430"/>
        <v>0</v>
      </c>
      <c r="Y175" s="58">
        <f t="shared" si="430"/>
        <v>0</v>
      </c>
      <c r="Z175" s="58">
        <f t="shared" si="430"/>
        <v>0</v>
      </c>
      <c r="AA175" s="58">
        <f t="shared" si="430"/>
        <v>0</v>
      </c>
      <c r="AB175" s="58">
        <f t="shared" si="430"/>
        <v>0</v>
      </c>
      <c r="AC175" s="58">
        <f t="shared" si="430"/>
        <v>0</v>
      </c>
      <c r="AD175" s="58">
        <f t="shared" si="430"/>
        <v>0</v>
      </c>
      <c r="AE175" s="58">
        <f t="shared" si="430"/>
        <v>0</v>
      </c>
      <c r="AF175" s="58">
        <f t="shared" si="430"/>
        <v>0</v>
      </c>
      <c r="AG175" s="58">
        <f t="shared" si="430"/>
        <v>0</v>
      </c>
      <c r="AH175" s="58">
        <f t="shared" si="430"/>
        <v>0</v>
      </c>
      <c r="AI175" s="58">
        <f t="shared" si="430"/>
        <v>0</v>
      </c>
      <c r="AJ175" s="58">
        <f t="shared" si="430"/>
        <v>0</v>
      </c>
      <c r="AK175" s="58">
        <f t="shared" si="430"/>
        <v>0</v>
      </c>
      <c r="AL175" s="58">
        <f t="shared" si="430"/>
        <v>0</v>
      </c>
      <c r="AM175" s="58">
        <f t="shared" si="430"/>
        <v>0</v>
      </c>
      <c r="AN175" s="58">
        <f t="shared" si="430"/>
        <v>0</v>
      </c>
      <c r="AO175" s="58">
        <f t="shared" si="430"/>
        <v>0</v>
      </c>
      <c r="AP175" s="58">
        <f t="shared" si="430"/>
        <v>0</v>
      </c>
      <c r="AQ175" s="58">
        <f t="shared" si="430"/>
        <v>0</v>
      </c>
      <c r="AR175" s="58">
        <f t="shared" si="430"/>
        <v>0</v>
      </c>
      <c r="AS175" s="58">
        <f t="shared" si="430"/>
        <v>0</v>
      </c>
      <c r="AT175" s="58">
        <f t="shared" si="430"/>
        <v>0</v>
      </c>
      <c r="AU175" s="58">
        <f t="shared" si="430"/>
        <v>0</v>
      </c>
      <c r="AV175" s="58">
        <f t="shared" si="430"/>
        <v>0</v>
      </c>
      <c r="AW175" s="58">
        <f t="shared" si="430"/>
        <v>0</v>
      </c>
      <c r="AX175" s="58">
        <f t="shared" si="430"/>
        <v>0</v>
      </c>
      <c r="AY175" s="58">
        <f t="shared" si="430"/>
        <v>0</v>
      </c>
      <c r="AZ175" s="58">
        <f t="shared" si="430"/>
        <v>0</v>
      </c>
      <c r="BA175" s="58">
        <f t="shared" si="430"/>
        <v>0</v>
      </c>
      <c r="BB175" s="58">
        <f t="shared" si="430"/>
        <v>0</v>
      </c>
      <c r="BC175" s="58">
        <f t="shared" si="430"/>
        <v>0</v>
      </c>
      <c r="BD175" s="58">
        <f t="shared" si="430"/>
        <v>0</v>
      </c>
      <c r="BE175" s="58">
        <f t="shared" si="430"/>
        <v>0</v>
      </c>
      <c r="BF175" s="58">
        <f t="shared" si="430"/>
        <v>0</v>
      </c>
      <c r="BG175" s="58">
        <f t="shared" si="430"/>
        <v>0</v>
      </c>
      <c r="BH175" s="58">
        <f t="shared" si="430"/>
        <v>0</v>
      </c>
      <c r="BI175" s="58">
        <f t="shared" si="430"/>
        <v>0</v>
      </c>
      <c r="BJ175" s="58">
        <f t="shared" si="430"/>
        <v>0</v>
      </c>
      <c r="BK175" s="58">
        <f t="shared" si="430"/>
        <v>0</v>
      </c>
      <c r="BL175" s="58">
        <f t="shared" si="430"/>
        <v>0</v>
      </c>
      <c r="BM175" s="58">
        <f t="shared" si="430"/>
        <v>0</v>
      </c>
      <c r="BN175" s="58">
        <f t="shared" ref="BN175:CW175" si="431">BN72*BN$107</f>
        <v>0</v>
      </c>
      <c r="BO175" s="58">
        <f t="shared" si="431"/>
        <v>0</v>
      </c>
      <c r="BP175" s="58">
        <f t="shared" si="431"/>
        <v>0</v>
      </c>
      <c r="BQ175" s="58">
        <f t="shared" si="431"/>
        <v>0</v>
      </c>
      <c r="BR175" s="58">
        <f t="shared" si="431"/>
        <v>0</v>
      </c>
      <c r="BS175" s="58">
        <f t="shared" si="431"/>
        <v>0</v>
      </c>
      <c r="BT175" s="58">
        <f t="shared" si="431"/>
        <v>0</v>
      </c>
      <c r="BU175" s="58">
        <f t="shared" si="431"/>
        <v>0</v>
      </c>
      <c r="BV175" s="58">
        <f t="shared" si="431"/>
        <v>0</v>
      </c>
      <c r="BW175" s="58">
        <f t="shared" si="431"/>
        <v>0</v>
      </c>
      <c r="BX175" s="58">
        <f t="shared" si="431"/>
        <v>0</v>
      </c>
      <c r="BY175" s="58">
        <f t="shared" si="431"/>
        <v>0</v>
      </c>
      <c r="BZ175" s="58">
        <f t="shared" si="431"/>
        <v>0</v>
      </c>
      <c r="CA175" s="58">
        <f t="shared" si="431"/>
        <v>0</v>
      </c>
      <c r="CB175" s="58">
        <f t="shared" si="431"/>
        <v>0</v>
      </c>
      <c r="CC175" s="58">
        <f t="shared" si="431"/>
        <v>0</v>
      </c>
      <c r="CD175" s="58">
        <f t="shared" si="431"/>
        <v>0</v>
      </c>
      <c r="CE175" s="58">
        <f t="shared" si="431"/>
        <v>0</v>
      </c>
      <c r="CF175" s="58">
        <f t="shared" si="431"/>
        <v>0</v>
      </c>
      <c r="CG175" s="58">
        <f t="shared" si="431"/>
        <v>0</v>
      </c>
      <c r="CH175" s="58">
        <f t="shared" si="431"/>
        <v>0</v>
      </c>
      <c r="CI175" s="58">
        <f t="shared" si="431"/>
        <v>0</v>
      </c>
      <c r="CJ175" s="58">
        <f t="shared" si="431"/>
        <v>0</v>
      </c>
      <c r="CK175" s="58">
        <f t="shared" si="431"/>
        <v>0</v>
      </c>
      <c r="CL175" s="58">
        <f t="shared" si="431"/>
        <v>0</v>
      </c>
      <c r="CM175" s="58">
        <f t="shared" si="431"/>
        <v>0</v>
      </c>
      <c r="CN175" s="58">
        <f t="shared" si="431"/>
        <v>0</v>
      </c>
      <c r="CO175" s="58">
        <f t="shared" si="431"/>
        <v>0</v>
      </c>
      <c r="CP175" s="58">
        <f t="shared" si="431"/>
        <v>0</v>
      </c>
      <c r="CQ175" s="58">
        <f t="shared" si="431"/>
        <v>0</v>
      </c>
      <c r="CR175" s="58">
        <f t="shared" si="431"/>
        <v>0</v>
      </c>
      <c r="CS175" s="58">
        <f t="shared" si="431"/>
        <v>0</v>
      </c>
      <c r="CT175" s="58">
        <f t="shared" si="431"/>
        <v>0</v>
      </c>
      <c r="CU175" s="58">
        <f t="shared" si="431"/>
        <v>0</v>
      </c>
      <c r="CV175" s="58">
        <f t="shared" si="431"/>
        <v>0</v>
      </c>
      <c r="CW175" s="58">
        <f t="shared" si="431"/>
        <v>0</v>
      </c>
      <c r="CX175" s="59"/>
      <c r="CY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c r="EQ175" s="59"/>
      <c r="ER175" s="59"/>
      <c r="ES175" s="59"/>
      <c r="ET175" s="59"/>
      <c r="EU175" s="59"/>
      <c r="EV175" s="59"/>
      <c r="EW175" s="59"/>
      <c r="EX175" s="59"/>
      <c r="EY175" s="59"/>
      <c r="EZ175" s="59"/>
      <c r="FA175" s="59"/>
      <c r="FB175" s="59"/>
      <c r="FC175" s="59"/>
      <c r="FD175" s="59"/>
      <c r="FE175" s="59"/>
      <c r="FF175" s="59"/>
      <c r="FG175" s="59"/>
      <c r="FH175" s="59"/>
      <c r="FI175" s="59"/>
      <c r="FJ175" s="59"/>
      <c r="FK175" s="59"/>
      <c r="FL175" s="59"/>
      <c r="FM175" s="59"/>
      <c r="FN175" s="59"/>
      <c r="FO175" s="59"/>
      <c r="FP175" s="59"/>
      <c r="FQ175" s="59"/>
      <c r="FR175" s="59"/>
      <c r="FS175" s="59"/>
      <c r="FT175" s="59"/>
      <c r="FU175" s="59"/>
      <c r="FV175" s="59"/>
      <c r="FW175" s="59"/>
      <c r="FX175" s="59"/>
      <c r="FY175" s="59"/>
      <c r="FZ175" s="59"/>
      <c r="GA175" s="59"/>
      <c r="GB175" s="59"/>
      <c r="GC175" s="59"/>
      <c r="GD175" s="59"/>
      <c r="GE175" s="59"/>
      <c r="GF175" s="59"/>
      <c r="GG175" s="59"/>
      <c r="GH175" s="59"/>
      <c r="GI175" s="59"/>
      <c r="GJ175" s="59"/>
      <c r="GK175" s="59"/>
      <c r="GL175" s="59"/>
      <c r="GM175" s="59"/>
      <c r="GN175" s="59"/>
      <c r="GO175" s="59"/>
      <c r="GP175" s="59"/>
      <c r="GQ175" s="59"/>
      <c r="GR175" s="59"/>
      <c r="GS175" s="59"/>
      <c r="GT175" s="59"/>
      <c r="GU175" s="59"/>
      <c r="GV175" s="59"/>
      <c r="GW175" s="59"/>
    </row>
    <row r="176" spans="1:205" x14ac:dyDescent="0.2">
      <c r="A176" s="59"/>
      <c r="B176" s="58">
        <f t="shared" ref="B176:BM176" si="432">B73*B$107</f>
        <v>0</v>
      </c>
      <c r="C176" s="58">
        <f t="shared" si="432"/>
        <v>0</v>
      </c>
      <c r="D176" s="58">
        <f t="shared" si="432"/>
        <v>0</v>
      </c>
      <c r="E176" s="58">
        <f t="shared" si="432"/>
        <v>0</v>
      </c>
      <c r="F176" s="58">
        <f t="shared" si="432"/>
        <v>0</v>
      </c>
      <c r="G176" s="58">
        <f t="shared" si="432"/>
        <v>0</v>
      </c>
      <c r="H176" s="58">
        <f t="shared" si="432"/>
        <v>0</v>
      </c>
      <c r="I176" s="58">
        <f t="shared" si="432"/>
        <v>0</v>
      </c>
      <c r="J176" s="58">
        <f t="shared" si="432"/>
        <v>0</v>
      </c>
      <c r="K176" s="58">
        <f t="shared" si="432"/>
        <v>0</v>
      </c>
      <c r="L176" s="58">
        <f t="shared" si="432"/>
        <v>0</v>
      </c>
      <c r="M176" s="58">
        <f t="shared" si="432"/>
        <v>0</v>
      </c>
      <c r="N176" s="58">
        <f t="shared" si="432"/>
        <v>0</v>
      </c>
      <c r="O176" s="58">
        <f t="shared" si="432"/>
        <v>0</v>
      </c>
      <c r="P176" s="58">
        <f t="shared" si="432"/>
        <v>0</v>
      </c>
      <c r="Q176" s="58">
        <f t="shared" si="432"/>
        <v>0</v>
      </c>
      <c r="R176" s="58">
        <f t="shared" si="432"/>
        <v>0</v>
      </c>
      <c r="S176" s="58">
        <f t="shared" si="432"/>
        <v>0</v>
      </c>
      <c r="T176" s="58">
        <f t="shared" si="432"/>
        <v>0</v>
      </c>
      <c r="U176" s="58">
        <f t="shared" si="432"/>
        <v>0</v>
      </c>
      <c r="V176" s="58">
        <f t="shared" si="432"/>
        <v>0</v>
      </c>
      <c r="W176" s="58">
        <f t="shared" si="432"/>
        <v>0</v>
      </c>
      <c r="X176" s="58">
        <f t="shared" si="432"/>
        <v>0</v>
      </c>
      <c r="Y176" s="58">
        <f t="shared" si="432"/>
        <v>0</v>
      </c>
      <c r="Z176" s="58">
        <f t="shared" si="432"/>
        <v>0</v>
      </c>
      <c r="AA176" s="58">
        <f t="shared" si="432"/>
        <v>0</v>
      </c>
      <c r="AB176" s="58">
        <f t="shared" si="432"/>
        <v>0</v>
      </c>
      <c r="AC176" s="58">
        <f t="shared" si="432"/>
        <v>0</v>
      </c>
      <c r="AD176" s="58">
        <f t="shared" si="432"/>
        <v>0</v>
      </c>
      <c r="AE176" s="58">
        <f t="shared" si="432"/>
        <v>0</v>
      </c>
      <c r="AF176" s="58">
        <f t="shared" si="432"/>
        <v>0</v>
      </c>
      <c r="AG176" s="58">
        <f t="shared" si="432"/>
        <v>0</v>
      </c>
      <c r="AH176" s="58">
        <f t="shared" si="432"/>
        <v>0</v>
      </c>
      <c r="AI176" s="58">
        <f t="shared" si="432"/>
        <v>0</v>
      </c>
      <c r="AJ176" s="58">
        <f t="shared" si="432"/>
        <v>0</v>
      </c>
      <c r="AK176" s="58">
        <f t="shared" si="432"/>
        <v>0</v>
      </c>
      <c r="AL176" s="58">
        <f t="shared" si="432"/>
        <v>0</v>
      </c>
      <c r="AM176" s="58">
        <f t="shared" si="432"/>
        <v>0</v>
      </c>
      <c r="AN176" s="58">
        <f t="shared" si="432"/>
        <v>0</v>
      </c>
      <c r="AO176" s="58">
        <f t="shared" si="432"/>
        <v>0</v>
      </c>
      <c r="AP176" s="58">
        <f t="shared" si="432"/>
        <v>0</v>
      </c>
      <c r="AQ176" s="58">
        <f t="shared" si="432"/>
        <v>0</v>
      </c>
      <c r="AR176" s="58">
        <f t="shared" si="432"/>
        <v>0</v>
      </c>
      <c r="AS176" s="58">
        <f t="shared" si="432"/>
        <v>0</v>
      </c>
      <c r="AT176" s="58">
        <f t="shared" si="432"/>
        <v>0</v>
      </c>
      <c r="AU176" s="58">
        <f t="shared" si="432"/>
        <v>0</v>
      </c>
      <c r="AV176" s="58">
        <f t="shared" si="432"/>
        <v>0</v>
      </c>
      <c r="AW176" s="58">
        <f t="shared" si="432"/>
        <v>0</v>
      </c>
      <c r="AX176" s="58">
        <f t="shared" si="432"/>
        <v>0</v>
      </c>
      <c r="AY176" s="58">
        <f t="shared" si="432"/>
        <v>0</v>
      </c>
      <c r="AZ176" s="58">
        <f t="shared" si="432"/>
        <v>0</v>
      </c>
      <c r="BA176" s="58">
        <f t="shared" si="432"/>
        <v>0</v>
      </c>
      <c r="BB176" s="58">
        <f t="shared" si="432"/>
        <v>0</v>
      </c>
      <c r="BC176" s="58">
        <f t="shared" si="432"/>
        <v>0</v>
      </c>
      <c r="BD176" s="58">
        <f t="shared" si="432"/>
        <v>0</v>
      </c>
      <c r="BE176" s="58">
        <f t="shared" si="432"/>
        <v>0</v>
      </c>
      <c r="BF176" s="58">
        <f t="shared" si="432"/>
        <v>0</v>
      </c>
      <c r="BG176" s="58">
        <f t="shared" si="432"/>
        <v>0</v>
      </c>
      <c r="BH176" s="58">
        <f t="shared" si="432"/>
        <v>0</v>
      </c>
      <c r="BI176" s="58">
        <f t="shared" si="432"/>
        <v>0</v>
      </c>
      <c r="BJ176" s="58">
        <f t="shared" si="432"/>
        <v>0</v>
      </c>
      <c r="BK176" s="58">
        <f t="shared" si="432"/>
        <v>0</v>
      </c>
      <c r="BL176" s="58">
        <f t="shared" si="432"/>
        <v>0</v>
      </c>
      <c r="BM176" s="58">
        <f t="shared" si="432"/>
        <v>0</v>
      </c>
      <c r="BN176" s="58">
        <f t="shared" ref="BN176:CW176" si="433">BN73*BN$107</f>
        <v>0</v>
      </c>
      <c r="BO176" s="58">
        <f t="shared" si="433"/>
        <v>0</v>
      </c>
      <c r="BP176" s="58">
        <f t="shared" si="433"/>
        <v>0</v>
      </c>
      <c r="BQ176" s="58">
        <f t="shared" si="433"/>
        <v>0</v>
      </c>
      <c r="BR176" s="58">
        <f t="shared" si="433"/>
        <v>0</v>
      </c>
      <c r="BS176" s="58">
        <f t="shared" si="433"/>
        <v>0</v>
      </c>
      <c r="BT176" s="58">
        <f t="shared" si="433"/>
        <v>0</v>
      </c>
      <c r="BU176" s="58">
        <f t="shared" si="433"/>
        <v>0</v>
      </c>
      <c r="BV176" s="58">
        <f t="shared" si="433"/>
        <v>0</v>
      </c>
      <c r="BW176" s="58">
        <f t="shared" si="433"/>
        <v>0</v>
      </c>
      <c r="BX176" s="58">
        <f t="shared" si="433"/>
        <v>0</v>
      </c>
      <c r="BY176" s="58">
        <f t="shared" si="433"/>
        <v>0</v>
      </c>
      <c r="BZ176" s="58">
        <f t="shared" si="433"/>
        <v>0</v>
      </c>
      <c r="CA176" s="58">
        <f t="shared" si="433"/>
        <v>0</v>
      </c>
      <c r="CB176" s="58">
        <f t="shared" si="433"/>
        <v>0</v>
      </c>
      <c r="CC176" s="58">
        <f t="shared" si="433"/>
        <v>0</v>
      </c>
      <c r="CD176" s="58">
        <f t="shared" si="433"/>
        <v>0</v>
      </c>
      <c r="CE176" s="58">
        <f t="shared" si="433"/>
        <v>0</v>
      </c>
      <c r="CF176" s="58">
        <f t="shared" si="433"/>
        <v>0</v>
      </c>
      <c r="CG176" s="58">
        <f t="shared" si="433"/>
        <v>0</v>
      </c>
      <c r="CH176" s="58">
        <f t="shared" si="433"/>
        <v>0</v>
      </c>
      <c r="CI176" s="58">
        <f t="shared" si="433"/>
        <v>0</v>
      </c>
      <c r="CJ176" s="58">
        <f t="shared" si="433"/>
        <v>0</v>
      </c>
      <c r="CK176" s="58">
        <f t="shared" si="433"/>
        <v>0</v>
      </c>
      <c r="CL176" s="58">
        <f t="shared" si="433"/>
        <v>0</v>
      </c>
      <c r="CM176" s="58">
        <f t="shared" si="433"/>
        <v>0</v>
      </c>
      <c r="CN176" s="58">
        <f t="shared" si="433"/>
        <v>0</v>
      </c>
      <c r="CO176" s="58">
        <f t="shared" si="433"/>
        <v>0</v>
      </c>
      <c r="CP176" s="58">
        <f t="shared" si="433"/>
        <v>0</v>
      </c>
      <c r="CQ176" s="58">
        <f t="shared" si="433"/>
        <v>0</v>
      </c>
      <c r="CR176" s="58">
        <f t="shared" si="433"/>
        <v>0</v>
      </c>
      <c r="CS176" s="58">
        <f t="shared" si="433"/>
        <v>0</v>
      </c>
      <c r="CT176" s="58">
        <f t="shared" si="433"/>
        <v>0</v>
      </c>
      <c r="CU176" s="58">
        <f t="shared" si="433"/>
        <v>0</v>
      </c>
      <c r="CV176" s="58">
        <f t="shared" si="433"/>
        <v>0</v>
      </c>
      <c r="CW176" s="58">
        <f t="shared" si="433"/>
        <v>0</v>
      </c>
      <c r="CX176" s="59"/>
      <c r="CY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c r="EQ176" s="59"/>
      <c r="ER176" s="59"/>
      <c r="ES176" s="59"/>
      <c r="ET176" s="59"/>
      <c r="EU176" s="59"/>
      <c r="EV176" s="59"/>
      <c r="EW176" s="59"/>
      <c r="EX176" s="59"/>
      <c r="EY176" s="59"/>
      <c r="EZ176" s="59"/>
      <c r="FA176" s="59"/>
      <c r="FB176" s="59"/>
      <c r="FC176" s="59"/>
      <c r="FD176" s="59"/>
      <c r="FE176" s="59"/>
      <c r="FF176" s="59"/>
      <c r="FG176" s="59"/>
      <c r="FH176" s="59"/>
      <c r="FI176" s="59"/>
      <c r="FJ176" s="59"/>
      <c r="FK176" s="59"/>
      <c r="FL176" s="59"/>
      <c r="FM176" s="59"/>
      <c r="FN176" s="59"/>
      <c r="FO176" s="59"/>
      <c r="FP176" s="59"/>
      <c r="FQ176" s="59"/>
      <c r="FR176" s="59"/>
      <c r="FS176" s="59"/>
      <c r="FT176" s="59"/>
      <c r="FU176" s="59"/>
      <c r="FV176" s="59"/>
      <c r="FW176" s="59"/>
      <c r="FX176" s="59"/>
      <c r="FY176" s="59"/>
      <c r="FZ176" s="59"/>
      <c r="GA176" s="59"/>
      <c r="GB176" s="59"/>
      <c r="GC176" s="59"/>
      <c r="GD176" s="59"/>
      <c r="GE176" s="59"/>
      <c r="GF176" s="59"/>
      <c r="GG176" s="59"/>
      <c r="GH176" s="59"/>
      <c r="GI176" s="59"/>
      <c r="GJ176" s="59"/>
      <c r="GK176" s="59"/>
      <c r="GL176" s="59"/>
      <c r="GM176" s="59"/>
      <c r="GN176" s="59"/>
      <c r="GO176" s="59"/>
      <c r="GP176" s="59"/>
      <c r="GQ176" s="59"/>
      <c r="GR176" s="59"/>
      <c r="GS176" s="59"/>
      <c r="GT176" s="59"/>
      <c r="GU176" s="59"/>
      <c r="GV176" s="59"/>
      <c r="GW176" s="59"/>
    </row>
    <row r="177" spans="1:205" x14ac:dyDescent="0.2">
      <c r="A177" s="59"/>
      <c r="B177" s="58">
        <f t="shared" ref="B177:BM177" si="434">B74*B$107</f>
        <v>0</v>
      </c>
      <c r="C177" s="58">
        <f t="shared" si="434"/>
        <v>0</v>
      </c>
      <c r="D177" s="58">
        <f t="shared" si="434"/>
        <v>0</v>
      </c>
      <c r="E177" s="58">
        <f t="shared" si="434"/>
        <v>0</v>
      </c>
      <c r="F177" s="58">
        <f t="shared" si="434"/>
        <v>0</v>
      </c>
      <c r="G177" s="58">
        <f t="shared" si="434"/>
        <v>0</v>
      </c>
      <c r="H177" s="58">
        <f t="shared" si="434"/>
        <v>0</v>
      </c>
      <c r="I177" s="58">
        <f t="shared" si="434"/>
        <v>0</v>
      </c>
      <c r="J177" s="58">
        <f t="shared" si="434"/>
        <v>0</v>
      </c>
      <c r="K177" s="58">
        <f t="shared" si="434"/>
        <v>0</v>
      </c>
      <c r="L177" s="58">
        <f t="shared" si="434"/>
        <v>0</v>
      </c>
      <c r="M177" s="58">
        <f t="shared" si="434"/>
        <v>0</v>
      </c>
      <c r="N177" s="58">
        <f t="shared" si="434"/>
        <v>0</v>
      </c>
      <c r="O177" s="58">
        <f t="shared" si="434"/>
        <v>0</v>
      </c>
      <c r="P177" s="58">
        <f t="shared" si="434"/>
        <v>0</v>
      </c>
      <c r="Q177" s="58">
        <f t="shared" si="434"/>
        <v>0</v>
      </c>
      <c r="R177" s="58">
        <f t="shared" si="434"/>
        <v>0</v>
      </c>
      <c r="S177" s="58">
        <f t="shared" si="434"/>
        <v>0</v>
      </c>
      <c r="T177" s="58">
        <f t="shared" si="434"/>
        <v>0</v>
      </c>
      <c r="U177" s="58">
        <f t="shared" si="434"/>
        <v>0</v>
      </c>
      <c r="V177" s="58">
        <f t="shared" si="434"/>
        <v>0</v>
      </c>
      <c r="W177" s="58">
        <f t="shared" si="434"/>
        <v>0</v>
      </c>
      <c r="X177" s="58">
        <f t="shared" si="434"/>
        <v>0</v>
      </c>
      <c r="Y177" s="58">
        <f t="shared" si="434"/>
        <v>0</v>
      </c>
      <c r="Z177" s="58">
        <f t="shared" si="434"/>
        <v>0</v>
      </c>
      <c r="AA177" s="58">
        <f t="shared" si="434"/>
        <v>0</v>
      </c>
      <c r="AB177" s="58">
        <f t="shared" si="434"/>
        <v>0</v>
      </c>
      <c r="AC177" s="58">
        <f t="shared" si="434"/>
        <v>0</v>
      </c>
      <c r="AD177" s="58">
        <f t="shared" si="434"/>
        <v>0</v>
      </c>
      <c r="AE177" s="58">
        <f t="shared" si="434"/>
        <v>0</v>
      </c>
      <c r="AF177" s="58">
        <f t="shared" si="434"/>
        <v>0</v>
      </c>
      <c r="AG177" s="58">
        <f t="shared" si="434"/>
        <v>0</v>
      </c>
      <c r="AH177" s="58">
        <f t="shared" si="434"/>
        <v>0</v>
      </c>
      <c r="AI177" s="58">
        <f t="shared" si="434"/>
        <v>0</v>
      </c>
      <c r="AJ177" s="58">
        <f t="shared" si="434"/>
        <v>0</v>
      </c>
      <c r="AK177" s="58">
        <f t="shared" si="434"/>
        <v>0</v>
      </c>
      <c r="AL177" s="58">
        <f t="shared" si="434"/>
        <v>0</v>
      </c>
      <c r="AM177" s="58">
        <f t="shared" si="434"/>
        <v>0</v>
      </c>
      <c r="AN177" s="58">
        <f t="shared" si="434"/>
        <v>0</v>
      </c>
      <c r="AO177" s="58">
        <f t="shared" si="434"/>
        <v>0</v>
      </c>
      <c r="AP177" s="58">
        <f t="shared" si="434"/>
        <v>0</v>
      </c>
      <c r="AQ177" s="58">
        <f t="shared" si="434"/>
        <v>0</v>
      </c>
      <c r="AR177" s="58">
        <f t="shared" si="434"/>
        <v>0</v>
      </c>
      <c r="AS177" s="58">
        <f t="shared" si="434"/>
        <v>0</v>
      </c>
      <c r="AT177" s="58">
        <f t="shared" si="434"/>
        <v>0</v>
      </c>
      <c r="AU177" s="58">
        <f t="shared" si="434"/>
        <v>0</v>
      </c>
      <c r="AV177" s="58">
        <f t="shared" si="434"/>
        <v>0</v>
      </c>
      <c r="AW177" s="58">
        <f t="shared" si="434"/>
        <v>0</v>
      </c>
      <c r="AX177" s="58">
        <f t="shared" si="434"/>
        <v>0</v>
      </c>
      <c r="AY177" s="58">
        <f t="shared" si="434"/>
        <v>0</v>
      </c>
      <c r="AZ177" s="58">
        <f t="shared" si="434"/>
        <v>0</v>
      </c>
      <c r="BA177" s="58">
        <f t="shared" si="434"/>
        <v>0</v>
      </c>
      <c r="BB177" s="58">
        <f t="shared" si="434"/>
        <v>0</v>
      </c>
      <c r="BC177" s="58">
        <f t="shared" si="434"/>
        <v>0</v>
      </c>
      <c r="BD177" s="58">
        <f t="shared" si="434"/>
        <v>0</v>
      </c>
      <c r="BE177" s="58">
        <f t="shared" si="434"/>
        <v>0</v>
      </c>
      <c r="BF177" s="58">
        <f t="shared" si="434"/>
        <v>0</v>
      </c>
      <c r="BG177" s="58">
        <f t="shared" si="434"/>
        <v>0</v>
      </c>
      <c r="BH177" s="58">
        <f t="shared" si="434"/>
        <v>0</v>
      </c>
      <c r="BI177" s="58">
        <f t="shared" si="434"/>
        <v>0</v>
      </c>
      <c r="BJ177" s="58">
        <f t="shared" si="434"/>
        <v>0</v>
      </c>
      <c r="BK177" s="58">
        <f t="shared" si="434"/>
        <v>0</v>
      </c>
      <c r="BL177" s="58">
        <f t="shared" si="434"/>
        <v>0</v>
      </c>
      <c r="BM177" s="58">
        <f t="shared" si="434"/>
        <v>0</v>
      </c>
      <c r="BN177" s="58">
        <f t="shared" ref="BN177:CW177" si="435">BN74*BN$107</f>
        <v>0</v>
      </c>
      <c r="BO177" s="58">
        <f t="shared" si="435"/>
        <v>0</v>
      </c>
      <c r="BP177" s="58">
        <f t="shared" si="435"/>
        <v>0</v>
      </c>
      <c r="BQ177" s="58">
        <f t="shared" si="435"/>
        <v>0</v>
      </c>
      <c r="BR177" s="58">
        <f t="shared" si="435"/>
        <v>0</v>
      </c>
      <c r="BS177" s="58">
        <f t="shared" si="435"/>
        <v>0</v>
      </c>
      <c r="BT177" s="58">
        <f t="shared" si="435"/>
        <v>0</v>
      </c>
      <c r="BU177" s="58">
        <f t="shared" si="435"/>
        <v>0</v>
      </c>
      <c r="BV177" s="58">
        <f t="shared" si="435"/>
        <v>0</v>
      </c>
      <c r="BW177" s="58">
        <f t="shared" si="435"/>
        <v>0</v>
      </c>
      <c r="BX177" s="58">
        <f t="shared" si="435"/>
        <v>0</v>
      </c>
      <c r="BY177" s="58">
        <f t="shared" si="435"/>
        <v>0</v>
      </c>
      <c r="BZ177" s="58">
        <f t="shared" si="435"/>
        <v>0</v>
      </c>
      <c r="CA177" s="58">
        <f t="shared" si="435"/>
        <v>0</v>
      </c>
      <c r="CB177" s="58">
        <f t="shared" si="435"/>
        <v>0</v>
      </c>
      <c r="CC177" s="58">
        <f t="shared" si="435"/>
        <v>0</v>
      </c>
      <c r="CD177" s="58">
        <f t="shared" si="435"/>
        <v>0</v>
      </c>
      <c r="CE177" s="58">
        <f t="shared" si="435"/>
        <v>0</v>
      </c>
      <c r="CF177" s="58">
        <f t="shared" si="435"/>
        <v>0</v>
      </c>
      <c r="CG177" s="58">
        <f t="shared" si="435"/>
        <v>0</v>
      </c>
      <c r="CH177" s="58">
        <f t="shared" si="435"/>
        <v>0</v>
      </c>
      <c r="CI177" s="58">
        <f t="shared" si="435"/>
        <v>0</v>
      </c>
      <c r="CJ177" s="58">
        <f t="shared" si="435"/>
        <v>0</v>
      </c>
      <c r="CK177" s="58">
        <f t="shared" si="435"/>
        <v>0</v>
      </c>
      <c r="CL177" s="58">
        <f t="shared" si="435"/>
        <v>0</v>
      </c>
      <c r="CM177" s="58">
        <f t="shared" si="435"/>
        <v>0</v>
      </c>
      <c r="CN177" s="58">
        <f t="shared" si="435"/>
        <v>0</v>
      </c>
      <c r="CO177" s="58">
        <f t="shared" si="435"/>
        <v>0</v>
      </c>
      <c r="CP177" s="58">
        <f t="shared" si="435"/>
        <v>0</v>
      </c>
      <c r="CQ177" s="58">
        <f t="shared" si="435"/>
        <v>0</v>
      </c>
      <c r="CR177" s="58">
        <f t="shared" si="435"/>
        <v>0</v>
      </c>
      <c r="CS177" s="58">
        <f t="shared" si="435"/>
        <v>0</v>
      </c>
      <c r="CT177" s="58">
        <f t="shared" si="435"/>
        <v>0</v>
      </c>
      <c r="CU177" s="58">
        <f t="shared" si="435"/>
        <v>0</v>
      </c>
      <c r="CV177" s="58">
        <f t="shared" si="435"/>
        <v>0</v>
      </c>
      <c r="CW177" s="58">
        <f t="shared" si="435"/>
        <v>0</v>
      </c>
      <c r="CX177" s="59"/>
      <c r="CY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c r="EQ177" s="59"/>
      <c r="ER177" s="59"/>
      <c r="ES177" s="59"/>
      <c r="ET177" s="59"/>
      <c r="EU177" s="59"/>
      <c r="EV177" s="59"/>
      <c r="EW177" s="59"/>
      <c r="EX177" s="59"/>
      <c r="EY177" s="59"/>
      <c r="EZ177" s="59"/>
      <c r="FA177" s="59"/>
      <c r="FB177" s="59"/>
      <c r="FC177" s="59"/>
      <c r="FD177" s="59"/>
      <c r="FE177" s="59"/>
      <c r="FF177" s="59"/>
      <c r="FG177" s="59"/>
      <c r="FH177" s="59"/>
      <c r="FI177" s="59"/>
      <c r="FJ177" s="59"/>
      <c r="FK177" s="59"/>
      <c r="FL177" s="59"/>
      <c r="FM177" s="59"/>
      <c r="FN177" s="59"/>
      <c r="FO177" s="59"/>
      <c r="FP177" s="59"/>
      <c r="FQ177" s="59"/>
      <c r="FR177" s="59"/>
      <c r="FS177" s="59"/>
      <c r="FT177" s="59"/>
      <c r="FU177" s="59"/>
      <c r="FV177" s="59"/>
      <c r="FW177" s="59"/>
      <c r="FX177" s="59"/>
      <c r="FY177" s="59"/>
      <c r="FZ177" s="59"/>
      <c r="GA177" s="59"/>
      <c r="GB177" s="59"/>
      <c r="GC177" s="59"/>
      <c r="GD177" s="59"/>
      <c r="GE177" s="59"/>
      <c r="GF177" s="59"/>
      <c r="GG177" s="59"/>
      <c r="GH177" s="59"/>
      <c r="GI177" s="59"/>
      <c r="GJ177" s="59"/>
      <c r="GK177" s="59"/>
      <c r="GL177" s="59"/>
      <c r="GM177" s="59"/>
      <c r="GN177" s="59"/>
      <c r="GO177" s="59"/>
      <c r="GP177" s="59"/>
      <c r="GQ177" s="59"/>
      <c r="GR177" s="59"/>
      <c r="GS177" s="59"/>
      <c r="GT177" s="59"/>
      <c r="GU177" s="59"/>
      <c r="GV177" s="59"/>
      <c r="GW177" s="59"/>
    </row>
    <row r="178" spans="1:205" x14ac:dyDescent="0.2">
      <c r="A178" s="59"/>
      <c r="B178" s="58">
        <f t="shared" ref="B178:BM178" si="436">B75*B$107</f>
        <v>0</v>
      </c>
      <c r="C178" s="58">
        <f t="shared" si="436"/>
        <v>0</v>
      </c>
      <c r="D178" s="58">
        <f t="shared" si="436"/>
        <v>0</v>
      </c>
      <c r="E178" s="58">
        <f t="shared" si="436"/>
        <v>0</v>
      </c>
      <c r="F178" s="58">
        <f t="shared" si="436"/>
        <v>0</v>
      </c>
      <c r="G178" s="58">
        <f t="shared" si="436"/>
        <v>0</v>
      </c>
      <c r="H178" s="58">
        <f t="shared" si="436"/>
        <v>0</v>
      </c>
      <c r="I178" s="58">
        <f t="shared" si="436"/>
        <v>0</v>
      </c>
      <c r="J178" s="58">
        <f t="shared" si="436"/>
        <v>0</v>
      </c>
      <c r="K178" s="58">
        <f t="shared" si="436"/>
        <v>0</v>
      </c>
      <c r="L178" s="58">
        <f t="shared" si="436"/>
        <v>0</v>
      </c>
      <c r="M178" s="58">
        <f t="shared" si="436"/>
        <v>0</v>
      </c>
      <c r="N178" s="58">
        <f t="shared" si="436"/>
        <v>0</v>
      </c>
      <c r="O178" s="58">
        <f t="shared" si="436"/>
        <v>0</v>
      </c>
      <c r="P178" s="58">
        <f t="shared" si="436"/>
        <v>0</v>
      </c>
      <c r="Q178" s="58">
        <f t="shared" si="436"/>
        <v>0</v>
      </c>
      <c r="R178" s="58">
        <f t="shared" si="436"/>
        <v>0</v>
      </c>
      <c r="S178" s="58">
        <f t="shared" si="436"/>
        <v>0</v>
      </c>
      <c r="T178" s="58">
        <f t="shared" si="436"/>
        <v>0</v>
      </c>
      <c r="U178" s="58">
        <f t="shared" si="436"/>
        <v>0</v>
      </c>
      <c r="V178" s="58">
        <f t="shared" si="436"/>
        <v>0</v>
      </c>
      <c r="W178" s="58">
        <f t="shared" si="436"/>
        <v>0</v>
      </c>
      <c r="X178" s="58">
        <f t="shared" si="436"/>
        <v>0</v>
      </c>
      <c r="Y178" s="58">
        <f t="shared" si="436"/>
        <v>0</v>
      </c>
      <c r="Z178" s="58">
        <f t="shared" si="436"/>
        <v>0</v>
      </c>
      <c r="AA178" s="58">
        <f t="shared" si="436"/>
        <v>0</v>
      </c>
      <c r="AB178" s="58">
        <f t="shared" si="436"/>
        <v>0</v>
      </c>
      <c r="AC178" s="58">
        <f t="shared" si="436"/>
        <v>0</v>
      </c>
      <c r="AD178" s="58">
        <f t="shared" si="436"/>
        <v>0</v>
      </c>
      <c r="AE178" s="58">
        <f t="shared" si="436"/>
        <v>0</v>
      </c>
      <c r="AF178" s="58">
        <f t="shared" si="436"/>
        <v>0</v>
      </c>
      <c r="AG178" s="58">
        <f t="shared" si="436"/>
        <v>0</v>
      </c>
      <c r="AH178" s="58">
        <f t="shared" si="436"/>
        <v>0</v>
      </c>
      <c r="AI178" s="58">
        <f t="shared" si="436"/>
        <v>0</v>
      </c>
      <c r="AJ178" s="58">
        <f t="shared" si="436"/>
        <v>0</v>
      </c>
      <c r="AK178" s="58">
        <f t="shared" si="436"/>
        <v>0</v>
      </c>
      <c r="AL178" s="58">
        <f t="shared" si="436"/>
        <v>0</v>
      </c>
      <c r="AM178" s="58">
        <f t="shared" si="436"/>
        <v>0</v>
      </c>
      <c r="AN178" s="58">
        <f t="shared" si="436"/>
        <v>0</v>
      </c>
      <c r="AO178" s="58">
        <f t="shared" si="436"/>
        <v>0</v>
      </c>
      <c r="AP178" s="58">
        <f t="shared" si="436"/>
        <v>0</v>
      </c>
      <c r="AQ178" s="58">
        <f t="shared" si="436"/>
        <v>0</v>
      </c>
      <c r="AR178" s="58">
        <f t="shared" si="436"/>
        <v>0</v>
      </c>
      <c r="AS178" s="58">
        <f t="shared" si="436"/>
        <v>0</v>
      </c>
      <c r="AT178" s="58">
        <f t="shared" si="436"/>
        <v>0</v>
      </c>
      <c r="AU178" s="58">
        <f t="shared" si="436"/>
        <v>0</v>
      </c>
      <c r="AV178" s="58">
        <f t="shared" si="436"/>
        <v>0</v>
      </c>
      <c r="AW178" s="58">
        <f t="shared" si="436"/>
        <v>0</v>
      </c>
      <c r="AX178" s="58">
        <f t="shared" si="436"/>
        <v>0</v>
      </c>
      <c r="AY178" s="58">
        <f t="shared" si="436"/>
        <v>0</v>
      </c>
      <c r="AZ178" s="58">
        <f t="shared" si="436"/>
        <v>0</v>
      </c>
      <c r="BA178" s="58">
        <f t="shared" si="436"/>
        <v>0</v>
      </c>
      <c r="BB178" s="58">
        <f t="shared" si="436"/>
        <v>0</v>
      </c>
      <c r="BC178" s="58">
        <f t="shared" si="436"/>
        <v>0</v>
      </c>
      <c r="BD178" s="58">
        <f t="shared" si="436"/>
        <v>0</v>
      </c>
      <c r="BE178" s="58">
        <f t="shared" si="436"/>
        <v>0</v>
      </c>
      <c r="BF178" s="58">
        <f t="shared" si="436"/>
        <v>0</v>
      </c>
      <c r="BG178" s="58">
        <f t="shared" si="436"/>
        <v>0</v>
      </c>
      <c r="BH178" s="58">
        <f t="shared" si="436"/>
        <v>0</v>
      </c>
      <c r="BI178" s="58">
        <f t="shared" si="436"/>
        <v>0</v>
      </c>
      <c r="BJ178" s="58">
        <f t="shared" si="436"/>
        <v>0</v>
      </c>
      <c r="BK178" s="58">
        <f t="shared" si="436"/>
        <v>0</v>
      </c>
      <c r="BL178" s="58">
        <f t="shared" si="436"/>
        <v>0</v>
      </c>
      <c r="BM178" s="58">
        <f t="shared" si="436"/>
        <v>0</v>
      </c>
      <c r="BN178" s="58">
        <f t="shared" ref="BN178:CW178" si="437">BN75*BN$107</f>
        <v>0</v>
      </c>
      <c r="BO178" s="58">
        <f t="shared" si="437"/>
        <v>0</v>
      </c>
      <c r="BP178" s="58">
        <f t="shared" si="437"/>
        <v>0</v>
      </c>
      <c r="BQ178" s="58">
        <f t="shared" si="437"/>
        <v>0</v>
      </c>
      <c r="BR178" s="58">
        <f t="shared" si="437"/>
        <v>0</v>
      </c>
      <c r="BS178" s="58">
        <f t="shared" si="437"/>
        <v>0</v>
      </c>
      <c r="BT178" s="58">
        <f t="shared" si="437"/>
        <v>0</v>
      </c>
      <c r="BU178" s="58">
        <f t="shared" si="437"/>
        <v>0</v>
      </c>
      <c r="BV178" s="58">
        <f t="shared" si="437"/>
        <v>0</v>
      </c>
      <c r="BW178" s="58">
        <f t="shared" si="437"/>
        <v>0</v>
      </c>
      <c r="BX178" s="58">
        <f t="shared" si="437"/>
        <v>0</v>
      </c>
      <c r="BY178" s="58">
        <f t="shared" si="437"/>
        <v>0</v>
      </c>
      <c r="BZ178" s="58">
        <f t="shared" si="437"/>
        <v>0</v>
      </c>
      <c r="CA178" s="58">
        <f t="shared" si="437"/>
        <v>0</v>
      </c>
      <c r="CB178" s="58">
        <f t="shared" si="437"/>
        <v>0</v>
      </c>
      <c r="CC178" s="58">
        <f t="shared" si="437"/>
        <v>0</v>
      </c>
      <c r="CD178" s="58">
        <f t="shared" si="437"/>
        <v>0</v>
      </c>
      <c r="CE178" s="58">
        <f t="shared" si="437"/>
        <v>0</v>
      </c>
      <c r="CF178" s="58">
        <f t="shared" si="437"/>
        <v>0</v>
      </c>
      <c r="CG178" s="58">
        <f t="shared" si="437"/>
        <v>0</v>
      </c>
      <c r="CH178" s="58">
        <f t="shared" si="437"/>
        <v>0</v>
      </c>
      <c r="CI178" s="58">
        <f t="shared" si="437"/>
        <v>0</v>
      </c>
      <c r="CJ178" s="58">
        <f t="shared" si="437"/>
        <v>0</v>
      </c>
      <c r="CK178" s="58">
        <f t="shared" si="437"/>
        <v>0</v>
      </c>
      <c r="CL178" s="58">
        <f t="shared" si="437"/>
        <v>0</v>
      </c>
      <c r="CM178" s="58">
        <f t="shared" si="437"/>
        <v>0</v>
      </c>
      <c r="CN178" s="58">
        <f t="shared" si="437"/>
        <v>0</v>
      </c>
      <c r="CO178" s="58">
        <f t="shared" si="437"/>
        <v>0</v>
      </c>
      <c r="CP178" s="58">
        <f t="shared" si="437"/>
        <v>0</v>
      </c>
      <c r="CQ178" s="58">
        <f t="shared" si="437"/>
        <v>0</v>
      </c>
      <c r="CR178" s="58">
        <f t="shared" si="437"/>
        <v>0</v>
      </c>
      <c r="CS178" s="58">
        <f t="shared" si="437"/>
        <v>0</v>
      </c>
      <c r="CT178" s="58">
        <f t="shared" si="437"/>
        <v>0</v>
      </c>
      <c r="CU178" s="58">
        <f t="shared" si="437"/>
        <v>0</v>
      </c>
      <c r="CV178" s="58">
        <f t="shared" si="437"/>
        <v>0</v>
      </c>
      <c r="CW178" s="58">
        <f t="shared" si="437"/>
        <v>0</v>
      </c>
      <c r="CX178" s="59"/>
      <c r="CY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c r="EQ178" s="59"/>
      <c r="ER178" s="59"/>
      <c r="ES178" s="59"/>
      <c r="ET178" s="59"/>
      <c r="EU178" s="59"/>
      <c r="EV178" s="59"/>
      <c r="EW178" s="59"/>
      <c r="EX178" s="59"/>
      <c r="EY178" s="59"/>
      <c r="EZ178" s="59"/>
      <c r="FA178" s="59"/>
      <c r="FB178" s="59"/>
      <c r="FC178" s="59"/>
      <c r="FD178" s="59"/>
      <c r="FE178" s="59"/>
      <c r="FF178" s="59"/>
      <c r="FG178" s="59"/>
      <c r="FH178" s="59"/>
      <c r="FI178" s="59"/>
      <c r="FJ178" s="59"/>
      <c r="FK178" s="59"/>
      <c r="FL178" s="59"/>
      <c r="FM178" s="59"/>
      <c r="FN178" s="59"/>
      <c r="FO178" s="59"/>
      <c r="FP178" s="59"/>
      <c r="FQ178" s="59"/>
      <c r="FR178" s="59"/>
      <c r="FS178" s="59"/>
      <c r="FT178" s="59"/>
      <c r="FU178" s="59"/>
      <c r="FV178" s="59"/>
      <c r="FW178" s="59"/>
      <c r="FX178" s="59"/>
      <c r="FY178" s="59"/>
      <c r="FZ178" s="59"/>
      <c r="GA178" s="59"/>
      <c r="GB178" s="59"/>
      <c r="GC178" s="59"/>
      <c r="GD178" s="59"/>
      <c r="GE178" s="59"/>
      <c r="GF178" s="59"/>
      <c r="GG178" s="59"/>
      <c r="GH178" s="59"/>
      <c r="GI178" s="59"/>
      <c r="GJ178" s="59"/>
      <c r="GK178" s="59"/>
      <c r="GL178" s="59"/>
      <c r="GM178" s="59"/>
      <c r="GN178" s="59"/>
      <c r="GO178" s="59"/>
      <c r="GP178" s="59"/>
      <c r="GQ178" s="59"/>
      <c r="GR178" s="59"/>
      <c r="GS178" s="59"/>
      <c r="GT178" s="59"/>
      <c r="GU178" s="59"/>
      <c r="GV178" s="59"/>
      <c r="GW178" s="59"/>
    </row>
    <row r="179" spans="1:205" x14ac:dyDescent="0.2">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c r="EQ179" s="59"/>
      <c r="ER179" s="59"/>
      <c r="ES179" s="59"/>
      <c r="ET179" s="59"/>
      <c r="EU179" s="59"/>
      <c r="EV179" s="59"/>
      <c r="EW179" s="59"/>
      <c r="EX179" s="59"/>
      <c r="EY179" s="59"/>
      <c r="EZ179" s="59"/>
      <c r="FA179" s="59"/>
      <c r="FB179" s="59"/>
      <c r="FC179" s="59"/>
      <c r="FD179" s="59"/>
      <c r="FE179" s="59"/>
      <c r="FF179" s="59"/>
      <c r="FG179" s="59"/>
      <c r="FH179" s="59"/>
      <c r="FI179" s="59"/>
      <c r="FJ179" s="59"/>
      <c r="FK179" s="59"/>
      <c r="FL179" s="59"/>
      <c r="FM179" s="59"/>
      <c r="FN179" s="59"/>
      <c r="FO179" s="59"/>
      <c r="FP179" s="59"/>
      <c r="FQ179" s="59"/>
      <c r="FR179" s="59"/>
      <c r="FS179" s="59"/>
      <c r="FT179" s="59"/>
      <c r="FU179" s="59"/>
      <c r="FV179" s="59"/>
      <c r="FW179" s="59"/>
      <c r="FX179" s="59"/>
      <c r="FY179" s="59"/>
      <c r="FZ179" s="59"/>
      <c r="GA179" s="59"/>
      <c r="GB179" s="59"/>
      <c r="GC179" s="59"/>
      <c r="GD179" s="59"/>
      <c r="GE179" s="59"/>
      <c r="GF179" s="59"/>
      <c r="GG179" s="59"/>
      <c r="GH179" s="59"/>
      <c r="GI179" s="59"/>
      <c r="GJ179" s="59"/>
      <c r="GK179" s="59"/>
      <c r="GL179" s="59"/>
      <c r="GM179" s="59"/>
      <c r="GN179" s="59"/>
      <c r="GO179" s="59"/>
      <c r="GP179" s="59"/>
      <c r="GQ179" s="59"/>
      <c r="GR179" s="59"/>
      <c r="GS179" s="59"/>
      <c r="GT179" s="59"/>
      <c r="GU179" s="59"/>
      <c r="GV179" s="59"/>
      <c r="GW179" s="59"/>
    </row>
    <row r="180" spans="1:205" x14ac:dyDescent="0.2">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DN180" s="59"/>
      <c r="DO180" s="59"/>
      <c r="DP180" s="59"/>
      <c r="DQ180" s="59"/>
      <c r="DR180" s="59"/>
      <c r="DS180" s="59"/>
      <c r="DT180" s="59"/>
      <c r="DU180" s="59"/>
      <c r="DV180" s="59"/>
      <c r="DW180" s="59"/>
      <c r="DX180" s="59"/>
      <c r="DY180" s="59"/>
      <c r="DZ180" s="59"/>
      <c r="EA180" s="59"/>
      <c r="EB180" s="59"/>
      <c r="EC180" s="59"/>
      <c r="ED180" s="59"/>
      <c r="EE180" s="59"/>
      <c r="EF180" s="59"/>
      <c r="EG180" s="59"/>
      <c r="EH180" s="59"/>
      <c r="EI180" s="59"/>
      <c r="EJ180" s="59"/>
      <c r="EK180" s="59"/>
      <c r="EL180" s="59"/>
      <c r="EM180" s="59"/>
      <c r="EN180" s="59"/>
      <c r="EO180" s="59"/>
      <c r="EP180" s="59"/>
      <c r="EQ180" s="59"/>
      <c r="ER180" s="59"/>
      <c r="ES180" s="59"/>
      <c r="ET180" s="59"/>
      <c r="EU180" s="59"/>
      <c r="EV180" s="59"/>
      <c r="EW180" s="59"/>
      <c r="EX180" s="59"/>
      <c r="EY180" s="59"/>
      <c r="EZ180" s="59"/>
      <c r="FA180" s="59"/>
      <c r="FB180" s="59"/>
      <c r="FC180" s="59"/>
      <c r="FD180" s="59"/>
      <c r="FE180" s="59"/>
      <c r="FF180" s="59"/>
      <c r="FG180" s="59"/>
      <c r="FH180" s="59"/>
      <c r="FI180" s="59"/>
      <c r="FJ180" s="59"/>
      <c r="FK180" s="59"/>
      <c r="FL180" s="59"/>
      <c r="FM180" s="59"/>
      <c r="FN180" s="59"/>
      <c r="FO180" s="59"/>
      <c r="FP180" s="59"/>
      <c r="FQ180" s="59"/>
      <c r="FR180" s="59"/>
      <c r="FS180" s="59"/>
      <c r="FT180" s="59"/>
      <c r="FU180" s="59"/>
      <c r="FV180" s="59"/>
      <c r="FW180" s="59"/>
      <c r="FX180" s="59"/>
      <c r="FY180" s="59"/>
      <c r="FZ180" s="59"/>
      <c r="GA180" s="59"/>
      <c r="GB180" s="59"/>
      <c r="GC180" s="59"/>
      <c r="GD180" s="59"/>
      <c r="GE180" s="59"/>
      <c r="GF180" s="59"/>
      <c r="GG180" s="59"/>
      <c r="GH180" s="59"/>
      <c r="GI180" s="59"/>
      <c r="GJ180" s="59"/>
      <c r="GK180" s="59"/>
      <c r="GL180" s="59"/>
      <c r="GM180" s="59"/>
      <c r="GN180" s="59"/>
      <c r="GO180" s="59"/>
      <c r="GP180" s="59"/>
      <c r="GQ180" s="59"/>
      <c r="GR180" s="59"/>
      <c r="GS180" s="59"/>
      <c r="GT180" s="59"/>
      <c r="GU180" s="59"/>
      <c r="GV180" s="59"/>
      <c r="GW180" s="59"/>
    </row>
    <row r="181" spans="1:205" x14ac:dyDescent="0.2">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c r="EQ181" s="59"/>
      <c r="ER181" s="59"/>
      <c r="ES181" s="59"/>
      <c r="ET181" s="59"/>
      <c r="EU181" s="59"/>
      <c r="EV181" s="59"/>
      <c r="EW181" s="59"/>
      <c r="EX181" s="59"/>
      <c r="EY181" s="59"/>
      <c r="EZ181" s="59"/>
      <c r="FA181" s="59"/>
      <c r="FB181" s="59"/>
      <c r="FC181" s="59"/>
      <c r="FD181" s="59"/>
      <c r="FE181" s="59"/>
      <c r="FF181" s="59"/>
      <c r="FG181" s="59"/>
      <c r="FH181" s="59"/>
      <c r="FI181" s="59"/>
      <c r="FJ181" s="59"/>
      <c r="FK181" s="59"/>
      <c r="FL181" s="59"/>
      <c r="FM181" s="59"/>
      <c r="FN181" s="59"/>
      <c r="FO181" s="59"/>
      <c r="FP181" s="59"/>
      <c r="FQ181" s="59"/>
      <c r="FR181" s="59"/>
      <c r="FS181" s="59"/>
      <c r="FT181" s="59"/>
      <c r="FU181" s="59"/>
      <c r="FV181" s="59"/>
      <c r="FW181" s="59"/>
      <c r="FX181" s="59"/>
      <c r="FY181" s="59"/>
      <c r="FZ181" s="59"/>
      <c r="GA181" s="59"/>
      <c r="GB181" s="59"/>
      <c r="GC181" s="59"/>
      <c r="GD181" s="59"/>
      <c r="GE181" s="59"/>
      <c r="GF181" s="59"/>
      <c r="GG181" s="59"/>
      <c r="GH181" s="59"/>
      <c r="GI181" s="59"/>
      <c r="GJ181" s="59"/>
      <c r="GK181" s="59"/>
      <c r="GL181" s="59"/>
      <c r="GM181" s="59"/>
      <c r="GN181" s="59"/>
      <c r="GO181" s="59"/>
      <c r="GP181" s="59"/>
      <c r="GQ181" s="59"/>
      <c r="GR181" s="59"/>
      <c r="GS181" s="59"/>
      <c r="GT181" s="59"/>
      <c r="GU181" s="59"/>
      <c r="GV181" s="59"/>
      <c r="GW181" s="59"/>
    </row>
    <row r="182" spans="1:205" x14ac:dyDescent="0.2">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DN182" s="59"/>
      <c r="DO182" s="59"/>
      <c r="DP182" s="59"/>
      <c r="DQ182" s="59"/>
      <c r="DR182" s="59"/>
      <c r="DS182" s="59"/>
      <c r="DT182" s="59"/>
      <c r="DU182" s="59"/>
      <c r="DV182" s="59"/>
      <c r="DW182" s="59"/>
      <c r="DX182" s="59"/>
      <c r="DY182" s="59"/>
      <c r="DZ182" s="59"/>
      <c r="EA182" s="59"/>
      <c r="EB182" s="59"/>
      <c r="EC182" s="59"/>
      <c r="ED182" s="59"/>
      <c r="EE182" s="59"/>
      <c r="EF182" s="59"/>
      <c r="EG182" s="59"/>
      <c r="EH182" s="59"/>
      <c r="EI182" s="59"/>
      <c r="EJ182" s="59"/>
      <c r="EK182" s="59"/>
      <c r="EL182" s="59"/>
      <c r="EM182" s="59"/>
      <c r="EN182" s="59"/>
      <c r="EO182" s="59"/>
      <c r="EP182" s="59"/>
      <c r="EQ182" s="59"/>
      <c r="ER182" s="59"/>
      <c r="ES182" s="59"/>
      <c r="ET182" s="59"/>
      <c r="EU182" s="59"/>
      <c r="EV182" s="59"/>
      <c r="EW182" s="59"/>
      <c r="EX182" s="59"/>
      <c r="EY182" s="59"/>
      <c r="EZ182" s="59"/>
      <c r="FA182" s="59"/>
      <c r="FB182" s="59"/>
      <c r="FC182" s="59"/>
      <c r="FD182" s="59"/>
      <c r="FE182" s="59"/>
      <c r="FF182" s="59"/>
      <c r="FG182" s="59"/>
      <c r="FH182" s="59"/>
      <c r="FI182" s="59"/>
      <c r="FJ182" s="59"/>
      <c r="FK182" s="59"/>
      <c r="FL182" s="59"/>
      <c r="FM182" s="59"/>
      <c r="FN182" s="59"/>
      <c r="FO182" s="59"/>
      <c r="FP182" s="59"/>
      <c r="FQ182" s="59"/>
      <c r="FR182" s="59"/>
      <c r="FS182" s="59"/>
      <c r="FT182" s="59"/>
      <c r="FU182" s="59"/>
      <c r="FV182" s="59"/>
      <c r="FW182" s="59"/>
      <c r="FX182" s="59"/>
      <c r="FY182" s="59"/>
      <c r="FZ182" s="59"/>
      <c r="GA182" s="59"/>
      <c r="GB182" s="59"/>
      <c r="GC182" s="59"/>
      <c r="GD182" s="59"/>
      <c r="GE182" s="59"/>
      <c r="GF182" s="59"/>
      <c r="GG182" s="59"/>
      <c r="GH182" s="59"/>
      <c r="GI182" s="59"/>
      <c r="GJ182" s="59"/>
      <c r="GK182" s="59"/>
      <c r="GL182" s="59"/>
      <c r="GM182" s="59"/>
      <c r="GN182" s="59"/>
      <c r="GO182" s="59"/>
      <c r="GP182" s="59"/>
      <c r="GQ182" s="59"/>
      <c r="GR182" s="59"/>
      <c r="GS182" s="59"/>
      <c r="GT182" s="59"/>
      <c r="GU182" s="59"/>
      <c r="GV182" s="59"/>
      <c r="GW182" s="59"/>
    </row>
    <row r="183" spans="1:205" x14ac:dyDescent="0.2">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c r="FQ183" s="59"/>
      <c r="FR183" s="59"/>
      <c r="FS183" s="59"/>
      <c r="FT183" s="59"/>
      <c r="FU183" s="59"/>
      <c r="FV183" s="59"/>
      <c r="FW183" s="59"/>
      <c r="FX183" s="59"/>
      <c r="FY183" s="59"/>
      <c r="FZ183" s="59"/>
      <c r="GA183" s="59"/>
      <c r="GB183" s="59"/>
      <c r="GC183" s="59"/>
      <c r="GD183" s="59"/>
      <c r="GE183" s="59"/>
      <c r="GF183" s="59"/>
      <c r="GG183" s="59"/>
      <c r="GH183" s="59"/>
      <c r="GI183" s="59"/>
      <c r="GJ183" s="59"/>
      <c r="GK183" s="59"/>
      <c r="GL183" s="59"/>
      <c r="GM183" s="59"/>
      <c r="GN183" s="59"/>
      <c r="GO183" s="59"/>
      <c r="GP183" s="59"/>
      <c r="GQ183" s="59"/>
      <c r="GR183" s="59"/>
      <c r="GS183" s="59"/>
      <c r="GT183" s="59"/>
      <c r="GU183" s="59"/>
      <c r="GV183" s="59"/>
      <c r="GW183" s="59"/>
    </row>
    <row r="184" spans="1:205" x14ac:dyDescent="0.2">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c r="EQ184" s="59"/>
      <c r="ER184" s="59"/>
      <c r="ES184" s="59"/>
      <c r="ET184" s="59"/>
      <c r="EU184" s="59"/>
      <c r="EV184" s="59"/>
      <c r="EW184" s="59"/>
      <c r="EX184" s="59"/>
      <c r="EY184" s="59"/>
      <c r="EZ184" s="59"/>
      <c r="FA184" s="59"/>
      <c r="FB184" s="59"/>
      <c r="FC184" s="59"/>
      <c r="FD184" s="59"/>
      <c r="FE184" s="59"/>
      <c r="FF184" s="59"/>
      <c r="FG184" s="59"/>
      <c r="FH184" s="59"/>
      <c r="FI184" s="59"/>
      <c r="FJ184" s="59"/>
      <c r="FK184" s="59"/>
      <c r="FL184" s="59"/>
      <c r="FM184" s="59"/>
      <c r="FN184" s="59"/>
      <c r="FO184" s="59"/>
      <c r="FP184" s="59"/>
      <c r="FQ184" s="59"/>
      <c r="FR184" s="59"/>
      <c r="FS184" s="59"/>
      <c r="FT184" s="59"/>
      <c r="FU184" s="59"/>
      <c r="FV184" s="59"/>
      <c r="FW184" s="59"/>
      <c r="FX184" s="59"/>
      <c r="FY184" s="59"/>
      <c r="FZ184" s="59"/>
      <c r="GA184" s="59"/>
      <c r="GB184" s="59"/>
      <c r="GC184" s="59"/>
      <c r="GD184" s="59"/>
      <c r="GE184" s="59"/>
      <c r="GF184" s="59"/>
      <c r="GG184" s="59"/>
      <c r="GH184" s="59"/>
      <c r="GI184" s="59"/>
      <c r="GJ184" s="59"/>
      <c r="GK184" s="59"/>
      <c r="GL184" s="59"/>
      <c r="GM184" s="59"/>
      <c r="GN184" s="59"/>
      <c r="GO184" s="59"/>
      <c r="GP184" s="59"/>
      <c r="GQ184" s="59"/>
      <c r="GR184" s="59"/>
      <c r="GS184" s="59"/>
      <c r="GT184" s="59"/>
      <c r="GU184" s="59"/>
      <c r="GV184" s="59"/>
      <c r="GW184" s="59"/>
    </row>
    <row r="185" spans="1:205" x14ac:dyDescent="0.2">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c r="EQ185" s="59"/>
      <c r="ER185" s="59"/>
      <c r="ES185" s="59"/>
      <c r="ET185" s="59"/>
      <c r="EU185" s="59"/>
      <c r="EV185" s="59"/>
      <c r="EW185" s="59"/>
      <c r="EX185" s="59"/>
      <c r="EY185" s="59"/>
      <c r="EZ185" s="59"/>
      <c r="FA185" s="59"/>
      <c r="FB185" s="59"/>
      <c r="FC185" s="59"/>
      <c r="FD185" s="59"/>
      <c r="FE185" s="59"/>
      <c r="FF185" s="59"/>
      <c r="FG185" s="59"/>
      <c r="FH185" s="59"/>
      <c r="FI185" s="59"/>
      <c r="FJ185" s="59"/>
      <c r="FK185" s="59"/>
      <c r="FL185" s="59"/>
      <c r="FM185" s="59"/>
      <c r="FN185" s="59"/>
      <c r="FO185" s="59"/>
      <c r="FP185" s="59"/>
      <c r="FQ185" s="59"/>
      <c r="FR185" s="59"/>
      <c r="FS185" s="59"/>
      <c r="FT185" s="59"/>
      <c r="FU185" s="59"/>
      <c r="FV185" s="59"/>
      <c r="FW185" s="59"/>
      <c r="FX185" s="59"/>
      <c r="FY185" s="59"/>
      <c r="FZ185" s="59"/>
      <c r="GA185" s="59"/>
      <c r="GB185" s="59"/>
      <c r="GC185" s="59"/>
      <c r="GD185" s="59"/>
      <c r="GE185" s="59"/>
      <c r="GF185" s="59"/>
      <c r="GG185" s="59"/>
      <c r="GH185" s="59"/>
      <c r="GI185" s="59"/>
      <c r="GJ185" s="59"/>
      <c r="GK185" s="59"/>
      <c r="GL185" s="59"/>
      <c r="GM185" s="59"/>
      <c r="GN185" s="59"/>
      <c r="GO185" s="59"/>
      <c r="GP185" s="59"/>
      <c r="GQ185" s="59"/>
      <c r="GR185" s="59"/>
      <c r="GS185" s="59"/>
      <c r="GT185" s="59"/>
      <c r="GU185" s="59"/>
      <c r="GV185" s="59"/>
      <c r="GW185" s="59"/>
    </row>
    <row r="186" spans="1:205" x14ac:dyDescent="0.2">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DN186" s="59"/>
      <c r="DO186" s="59"/>
      <c r="DP186" s="59"/>
      <c r="DQ186" s="59"/>
      <c r="DR186" s="59"/>
      <c r="DS186" s="59"/>
      <c r="DT186" s="59"/>
      <c r="DU186" s="59"/>
      <c r="DV186" s="59"/>
      <c r="DW186" s="59"/>
      <c r="DX186" s="59"/>
      <c r="DY186" s="59"/>
      <c r="DZ186" s="59"/>
      <c r="EA186" s="59"/>
      <c r="EB186" s="59"/>
      <c r="EC186" s="59"/>
      <c r="ED186" s="59"/>
      <c r="EE186" s="59"/>
      <c r="EF186" s="59"/>
      <c r="EG186" s="59"/>
      <c r="EH186" s="59"/>
      <c r="EI186" s="59"/>
      <c r="EJ186" s="59"/>
      <c r="EK186" s="59"/>
      <c r="EL186" s="59"/>
      <c r="EM186" s="59"/>
      <c r="EN186" s="59"/>
      <c r="EO186" s="59"/>
      <c r="EP186" s="59"/>
      <c r="EQ186" s="59"/>
      <c r="ER186" s="59"/>
      <c r="ES186" s="59"/>
      <c r="ET186" s="59"/>
      <c r="EU186" s="59"/>
      <c r="EV186" s="59"/>
      <c r="EW186" s="59"/>
      <c r="EX186" s="59"/>
      <c r="EY186" s="59"/>
      <c r="EZ186" s="59"/>
      <c r="FA186" s="59"/>
      <c r="FB186" s="59"/>
      <c r="FC186" s="59"/>
      <c r="FD186" s="59"/>
      <c r="FE186" s="59"/>
      <c r="FF186" s="59"/>
      <c r="FG186" s="59"/>
      <c r="FH186" s="59"/>
      <c r="FI186" s="59"/>
      <c r="FJ186" s="59"/>
      <c r="FK186" s="59"/>
      <c r="FL186" s="59"/>
      <c r="FM186" s="59"/>
      <c r="FN186" s="59"/>
      <c r="FO186" s="59"/>
      <c r="FP186" s="59"/>
      <c r="FQ186" s="59"/>
      <c r="FR186" s="59"/>
      <c r="FS186" s="59"/>
      <c r="FT186" s="59"/>
      <c r="FU186" s="59"/>
      <c r="FV186" s="59"/>
      <c r="FW186" s="59"/>
      <c r="FX186" s="59"/>
      <c r="FY186" s="59"/>
      <c r="FZ186" s="59"/>
      <c r="GA186" s="59"/>
      <c r="GB186" s="59"/>
      <c r="GC186" s="59"/>
      <c r="GD186" s="59"/>
      <c r="GE186" s="59"/>
      <c r="GF186" s="59"/>
      <c r="GG186" s="59"/>
      <c r="GH186" s="59"/>
      <c r="GI186" s="59"/>
      <c r="GJ186" s="59"/>
      <c r="GK186" s="59"/>
      <c r="GL186" s="59"/>
      <c r="GM186" s="59"/>
      <c r="GN186" s="59"/>
      <c r="GO186" s="59"/>
      <c r="GP186" s="59"/>
      <c r="GQ186" s="59"/>
      <c r="GR186" s="59"/>
      <c r="GS186" s="59"/>
      <c r="GT186" s="59"/>
      <c r="GU186" s="59"/>
      <c r="GV186" s="59"/>
      <c r="GW186" s="59"/>
    </row>
    <row r="187" spans="1:205" x14ac:dyDescent="0.2">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c r="FW187" s="59"/>
      <c r="FX187" s="59"/>
      <c r="FY187" s="59"/>
      <c r="FZ187" s="59"/>
      <c r="GA187" s="59"/>
      <c r="GB187" s="59"/>
      <c r="GC187" s="59"/>
      <c r="GD187" s="59"/>
      <c r="GE187" s="59"/>
      <c r="GF187" s="59"/>
      <c r="GG187" s="59"/>
      <c r="GH187" s="59"/>
      <c r="GI187" s="59"/>
      <c r="GJ187" s="59"/>
      <c r="GK187" s="59"/>
      <c r="GL187" s="59"/>
      <c r="GM187" s="59"/>
      <c r="GN187" s="59"/>
      <c r="GO187" s="59"/>
      <c r="GP187" s="59"/>
      <c r="GQ187" s="59"/>
      <c r="GR187" s="59"/>
      <c r="GS187" s="59"/>
      <c r="GT187" s="59"/>
      <c r="GU187" s="59"/>
      <c r="GV187" s="59"/>
      <c r="GW187" s="59"/>
    </row>
    <row r="188" spans="1:205" x14ac:dyDescent="0.2">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c r="EQ188" s="59"/>
      <c r="ER188" s="59"/>
      <c r="ES188" s="59"/>
      <c r="ET188" s="59"/>
      <c r="EU188" s="59"/>
      <c r="EV188" s="59"/>
      <c r="EW188" s="59"/>
      <c r="EX188" s="59"/>
      <c r="EY188" s="59"/>
      <c r="EZ188" s="59"/>
      <c r="FA188" s="59"/>
      <c r="FB188" s="59"/>
      <c r="FC188" s="59"/>
      <c r="FD188" s="59"/>
      <c r="FE188" s="59"/>
      <c r="FF188" s="59"/>
      <c r="FG188" s="59"/>
      <c r="FH188" s="59"/>
      <c r="FI188" s="59"/>
      <c r="FJ188" s="59"/>
      <c r="FK188" s="59"/>
      <c r="FL188" s="59"/>
      <c r="FM188" s="59"/>
      <c r="FN188" s="59"/>
      <c r="FO188" s="59"/>
      <c r="FP188" s="59"/>
      <c r="FQ188" s="59"/>
      <c r="FR188" s="59"/>
      <c r="FS188" s="59"/>
      <c r="FT188" s="59"/>
      <c r="FU188" s="59"/>
      <c r="FV188" s="59"/>
      <c r="FW188" s="59"/>
      <c r="FX188" s="59"/>
      <c r="FY188" s="59"/>
      <c r="FZ188" s="59"/>
      <c r="GA188" s="59"/>
      <c r="GB188" s="59"/>
      <c r="GC188" s="59"/>
      <c r="GD188" s="59"/>
      <c r="GE188" s="59"/>
      <c r="GF188" s="59"/>
      <c r="GG188" s="59"/>
      <c r="GH188" s="59"/>
      <c r="GI188" s="59"/>
      <c r="GJ188" s="59"/>
      <c r="GK188" s="59"/>
      <c r="GL188" s="59"/>
      <c r="GM188" s="59"/>
      <c r="GN188" s="59"/>
      <c r="GO188" s="59"/>
      <c r="GP188" s="59"/>
      <c r="GQ188" s="59"/>
      <c r="GR188" s="59"/>
      <c r="GS188" s="59"/>
      <c r="GT188" s="59"/>
      <c r="GU188" s="59"/>
      <c r="GV188" s="59"/>
      <c r="GW188" s="59"/>
    </row>
    <row r="189" spans="1:205" x14ac:dyDescent="0.2">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c r="EQ189" s="59"/>
      <c r="ER189" s="59"/>
      <c r="ES189" s="59"/>
      <c r="ET189" s="59"/>
      <c r="EU189" s="59"/>
      <c r="EV189" s="59"/>
      <c r="EW189" s="59"/>
      <c r="EX189" s="59"/>
      <c r="EY189" s="59"/>
      <c r="EZ189" s="59"/>
      <c r="FA189" s="59"/>
      <c r="FB189" s="59"/>
      <c r="FC189" s="59"/>
      <c r="FD189" s="59"/>
      <c r="FE189" s="59"/>
      <c r="FF189" s="59"/>
      <c r="FG189" s="59"/>
      <c r="FH189" s="59"/>
      <c r="FI189" s="59"/>
      <c r="FJ189" s="59"/>
      <c r="FK189" s="59"/>
      <c r="FL189" s="59"/>
      <c r="FM189" s="59"/>
      <c r="FN189" s="59"/>
      <c r="FO189" s="59"/>
      <c r="FP189" s="59"/>
      <c r="FQ189" s="59"/>
      <c r="FR189" s="59"/>
      <c r="FS189" s="59"/>
      <c r="FT189" s="59"/>
      <c r="FU189" s="59"/>
      <c r="FV189" s="59"/>
      <c r="FW189" s="59"/>
      <c r="FX189" s="59"/>
      <c r="FY189" s="59"/>
      <c r="FZ189" s="59"/>
      <c r="GA189" s="59"/>
      <c r="GB189" s="59"/>
      <c r="GC189" s="59"/>
      <c r="GD189" s="59"/>
      <c r="GE189" s="59"/>
      <c r="GF189" s="59"/>
      <c r="GG189" s="59"/>
      <c r="GH189" s="59"/>
      <c r="GI189" s="59"/>
      <c r="GJ189" s="59"/>
      <c r="GK189" s="59"/>
      <c r="GL189" s="59"/>
      <c r="GM189" s="59"/>
      <c r="GN189" s="59"/>
      <c r="GO189" s="59"/>
      <c r="GP189" s="59"/>
      <c r="GQ189" s="59"/>
      <c r="GR189" s="59"/>
      <c r="GS189" s="59"/>
      <c r="GT189" s="59"/>
      <c r="GU189" s="59"/>
      <c r="GV189" s="59"/>
      <c r="GW189" s="59"/>
    </row>
    <row r="190" spans="1:205" x14ac:dyDescent="0.2">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c r="EQ190" s="59"/>
      <c r="ER190" s="59"/>
      <c r="ES190" s="59"/>
      <c r="ET190" s="59"/>
      <c r="EU190" s="59"/>
      <c r="EV190" s="59"/>
      <c r="EW190" s="59"/>
      <c r="EX190" s="59"/>
      <c r="EY190" s="59"/>
      <c r="EZ190" s="59"/>
      <c r="FA190" s="59"/>
      <c r="FB190" s="59"/>
      <c r="FC190" s="59"/>
      <c r="FD190" s="59"/>
      <c r="FE190" s="59"/>
      <c r="FF190" s="59"/>
      <c r="FG190" s="59"/>
      <c r="FH190" s="59"/>
      <c r="FI190" s="59"/>
      <c r="FJ190" s="59"/>
      <c r="FK190" s="59"/>
      <c r="FL190" s="59"/>
      <c r="FM190" s="59"/>
      <c r="FN190" s="59"/>
      <c r="FO190" s="59"/>
      <c r="FP190" s="59"/>
      <c r="FQ190" s="59"/>
      <c r="FR190" s="59"/>
      <c r="FS190" s="59"/>
      <c r="FT190" s="59"/>
      <c r="FU190" s="59"/>
      <c r="FV190" s="59"/>
      <c r="FW190" s="59"/>
      <c r="FX190" s="59"/>
      <c r="FY190" s="59"/>
      <c r="FZ190" s="59"/>
      <c r="GA190" s="59"/>
      <c r="GB190" s="59"/>
      <c r="GC190" s="59"/>
      <c r="GD190" s="59"/>
      <c r="GE190" s="59"/>
      <c r="GF190" s="59"/>
      <c r="GG190" s="59"/>
      <c r="GH190" s="59"/>
      <c r="GI190" s="59"/>
      <c r="GJ190" s="59"/>
      <c r="GK190" s="59"/>
      <c r="GL190" s="59"/>
      <c r="GM190" s="59"/>
      <c r="GN190" s="59"/>
      <c r="GO190" s="59"/>
      <c r="GP190" s="59"/>
      <c r="GQ190" s="59"/>
      <c r="GR190" s="59"/>
      <c r="GS190" s="59"/>
      <c r="GT190" s="59"/>
      <c r="GU190" s="59"/>
      <c r="GV190" s="59"/>
      <c r="GW190" s="59"/>
    </row>
    <row r="191" spans="1:205" x14ac:dyDescent="0.2">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c r="EQ191" s="59"/>
      <c r="ER191" s="59"/>
      <c r="ES191" s="59"/>
      <c r="ET191" s="59"/>
      <c r="EU191" s="59"/>
      <c r="EV191" s="59"/>
      <c r="EW191" s="59"/>
      <c r="EX191" s="59"/>
      <c r="EY191" s="59"/>
      <c r="EZ191" s="59"/>
      <c r="FA191" s="59"/>
      <c r="FB191" s="59"/>
      <c r="FC191" s="59"/>
      <c r="FD191" s="59"/>
      <c r="FE191" s="59"/>
      <c r="FF191" s="59"/>
      <c r="FG191" s="59"/>
      <c r="FH191" s="59"/>
      <c r="FI191" s="59"/>
      <c r="FJ191" s="59"/>
      <c r="FK191" s="59"/>
      <c r="FL191" s="59"/>
      <c r="FM191" s="59"/>
      <c r="FN191" s="59"/>
      <c r="FO191" s="59"/>
      <c r="FP191" s="59"/>
      <c r="FQ191" s="59"/>
      <c r="FR191" s="59"/>
      <c r="FS191" s="59"/>
      <c r="FT191" s="59"/>
      <c r="FU191" s="59"/>
      <c r="FV191" s="59"/>
      <c r="FW191" s="59"/>
      <c r="FX191" s="59"/>
      <c r="FY191" s="59"/>
      <c r="FZ191" s="59"/>
      <c r="GA191" s="59"/>
      <c r="GB191" s="59"/>
      <c r="GC191" s="59"/>
      <c r="GD191" s="59"/>
      <c r="GE191" s="59"/>
      <c r="GF191" s="59"/>
      <c r="GG191" s="59"/>
      <c r="GH191" s="59"/>
      <c r="GI191" s="59"/>
      <c r="GJ191" s="59"/>
      <c r="GK191" s="59"/>
      <c r="GL191" s="59"/>
      <c r="GM191" s="59"/>
      <c r="GN191" s="59"/>
      <c r="GO191" s="59"/>
      <c r="GP191" s="59"/>
      <c r="GQ191" s="59"/>
      <c r="GR191" s="59"/>
      <c r="GS191" s="59"/>
      <c r="GT191" s="59"/>
      <c r="GU191" s="59"/>
      <c r="GV191" s="59"/>
      <c r="GW191" s="59"/>
    </row>
    <row r="192" spans="1:205" x14ac:dyDescent="0.2">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c r="EQ192" s="59"/>
      <c r="ER192" s="59"/>
      <c r="ES192" s="59"/>
      <c r="ET192" s="59"/>
      <c r="EU192" s="59"/>
      <c r="EV192" s="59"/>
      <c r="EW192" s="59"/>
      <c r="EX192" s="59"/>
      <c r="EY192" s="59"/>
      <c r="EZ192" s="59"/>
      <c r="FA192" s="59"/>
      <c r="FB192" s="59"/>
      <c r="FC192" s="59"/>
      <c r="FD192" s="59"/>
      <c r="FE192" s="59"/>
      <c r="FF192" s="59"/>
      <c r="FG192" s="59"/>
      <c r="FH192" s="59"/>
      <c r="FI192" s="59"/>
      <c r="FJ192" s="59"/>
      <c r="FK192" s="59"/>
      <c r="FL192" s="59"/>
      <c r="FM192" s="59"/>
      <c r="FN192" s="59"/>
      <c r="FO192" s="59"/>
      <c r="FP192" s="59"/>
      <c r="FQ192" s="59"/>
      <c r="FR192" s="59"/>
      <c r="FS192" s="59"/>
      <c r="FT192" s="59"/>
      <c r="FU192" s="59"/>
      <c r="FV192" s="59"/>
      <c r="FW192" s="59"/>
      <c r="FX192" s="59"/>
      <c r="FY192" s="59"/>
      <c r="FZ192" s="59"/>
      <c r="GA192" s="59"/>
      <c r="GB192" s="59"/>
      <c r="GC192" s="59"/>
      <c r="GD192" s="59"/>
      <c r="GE192" s="59"/>
      <c r="GF192" s="59"/>
      <c r="GG192" s="59"/>
      <c r="GH192" s="59"/>
      <c r="GI192" s="59"/>
      <c r="GJ192" s="59"/>
      <c r="GK192" s="59"/>
      <c r="GL192" s="59"/>
      <c r="GM192" s="59"/>
      <c r="GN192" s="59"/>
      <c r="GO192" s="59"/>
      <c r="GP192" s="59"/>
      <c r="GQ192" s="59"/>
      <c r="GR192" s="59"/>
      <c r="GS192" s="59"/>
      <c r="GT192" s="59"/>
      <c r="GU192" s="59"/>
      <c r="GV192" s="59"/>
      <c r="GW192" s="59"/>
    </row>
    <row r="193" spans="1:205" x14ac:dyDescent="0.2">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c r="EQ193" s="59"/>
      <c r="ER193" s="59"/>
      <c r="ES193" s="59"/>
      <c r="ET193" s="59"/>
      <c r="EU193" s="59"/>
      <c r="EV193" s="59"/>
      <c r="EW193" s="59"/>
      <c r="EX193" s="59"/>
      <c r="EY193" s="59"/>
      <c r="EZ193" s="59"/>
      <c r="FA193" s="59"/>
      <c r="FB193" s="59"/>
      <c r="FC193" s="59"/>
      <c r="FD193" s="59"/>
      <c r="FE193" s="59"/>
      <c r="FF193" s="59"/>
      <c r="FG193" s="59"/>
      <c r="FH193" s="59"/>
      <c r="FI193" s="59"/>
      <c r="FJ193" s="59"/>
      <c r="FK193" s="59"/>
      <c r="FL193" s="59"/>
      <c r="FM193" s="59"/>
      <c r="FN193" s="59"/>
      <c r="FO193" s="59"/>
      <c r="FP193" s="59"/>
      <c r="FQ193" s="59"/>
      <c r="FR193" s="59"/>
      <c r="FS193" s="59"/>
      <c r="FT193" s="59"/>
      <c r="FU193" s="59"/>
      <c r="FV193" s="59"/>
      <c r="FW193" s="59"/>
      <c r="FX193" s="59"/>
      <c r="FY193" s="59"/>
      <c r="FZ193" s="59"/>
      <c r="GA193" s="59"/>
      <c r="GB193" s="59"/>
      <c r="GC193" s="59"/>
      <c r="GD193" s="59"/>
      <c r="GE193" s="59"/>
      <c r="GF193" s="59"/>
      <c r="GG193" s="59"/>
      <c r="GH193" s="59"/>
      <c r="GI193" s="59"/>
      <c r="GJ193" s="59"/>
      <c r="GK193" s="59"/>
      <c r="GL193" s="59"/>
      <c r="GM193" s="59"/>
      <c r="GN193" s="59"/>
      <c r="GO193" s="59"/>
      <c r="GP193" s="59"/>
      <c r="GQ193" s="59"/>
      <c r="GR193" s="59"/>
      <c r="GS193" s="59"/>
      <c r="GT193" s="59"/>
      <c r="GU193" s="59"/>
      <c r="GV193" s="59"/>
      <c r="GW193" s="59"/>
    </row>
    <row r="194" spans="1:205" x14ac:dyDescent="0.2">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c r="EQ194" s="59"/>
      <c r="ER194" s="59"/>
      <c r="ES194" s="59"/>
      <c r="ET194" s="59"/>
      <c r="EU194" s="59"/>
      <c r="EV194" s="59"/>
      <c r="EW194" s="59"/>
      <c r="EX194" s="59"/>
      <c r="EY194" s="59"/>
      <c r="EZ194" s="59"/>
      <c r="FA194" s="59"/>
      <c r="FB194" s="59"/>
      <c r="FC194" s="59"/>
      <c r="FD194" s="59"/>
      <c r="FE194" s="59"/>
      <c r="FF194" s="59"/>
      <c r="FG194" s="59"/>
      <c r="FH194" s="59"/>
      <c r="FI194" s="59"/>
      <c r="FJ194" s="59"/>
      <c r="FK194" s="59"/>
      <c r="FL194" s="59"/>
      <c r="FM194" s="59"/>
      <c r="FN194" s="59"/>
      <c r="FO194" s="59"/>
      <c r="FP194" s="59"/>
      <c r="FQ194" s="59"/>
      <c r="FR194" s="59"/>
      <c r="FS194" s="59"/>
      <c r="FT194" s="59"/>
      <c r="FU194" s="59"/>
      <c r="FV194" s="59"/>
      <c r="FW194" s="59"/>
      <c r="FX194" s="59"/>
      <c r="FY194" s="59"/>
      <c r="FZ194" s="59"/>
      <c r="GA194" s="59"/>
      <c r="GB194" s="59"/>
      <c r="GC194" s="59"/>
      <c r="GD194" s="59"/>
      <c r="GE194" s="59"/>
      <c r="GF194" s="59"/>
      <c r="GG194" s="59"/>
      <c r="GH194" s="59"/>
      <c r="GI194" s="59"/>
      <c r="GJ194" s="59"/>
      <c r="GK194" s="59"/>
      <c r="GL194" s="59"/>
      <c r="GM194" s="59"/>
      <c r="GN194" s="59"/>
      <c r="GO194" s="59"/>
      <c r="GP194" s="59"/>
      <c r="GQ194" s="59"/>
      <c r="GR194" s="59"/>
      <c r="GS194" s="59"/>
      <c r="GT194" s="59"/>
      <c r="GU194" s="59"/>
      <c r="GV194" s="59"/>
      <c r="GW194" s="59"/>
    </row>
    <row r="195" spans="1:205" x14ac:dyDescent="0.2">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c r="EQ195" s="59"/>
      <c r="ER195" s="59"/>
      <c r="ES195" s="59"/>
      <c r="ET195" s="59"/>
      <c r="EU195" s="59"/>
      <c r="EV195" s="59"/>
      <c r="EW195" s="59"/>
      <c r="EX195" s="59"/>
      <c r="EY195" s="59"/>
      <c r="EZ195" s="59"/>
      <c r="FA195" s="59"/>
      <c r="FB195" s="59"/>
      <c r="FC195" s="59"/>
      <c r="FD195" s="59"/>
      <c r="FE195" s="59"/>
      <c r="FF195" s="59"/>
      <c r="FG195" s="59"/>
      <c r="FH195" s="59"/>
      <c r="FI195" s="59"/>
      <c r="FJ195" s="59"/>
      <c r="FK195" s="59"/>
      <c r="FL195" s="59"/>
      <c r="FM195" s="59"/>
      <c r="FN195" s="59"/>
      <c r="FO195" s="59"/>
      <c r="FP195" s="59"/>
      <c r="FQ195" s="59"/>
      <c r="FR195" s="59"/>
      <c r="FS195" s="59"/>
      <c r="FT195" s="59"/>
      <c r="FU195" s="59"/>
      <c r="FV195" s="59"/>
      <c r="FW195" s="59"/>
      <c r="FX195" s="59"/>
      <c r="FY195" s="59"/>
      <c r="FZ195" s="59"/>
      <c r="GA195" s="59"/>
      <c r="GB195" s="59"/>
      <c r="GC195" s="59"/>
      <c r="GD195" s="59"/>
      <c r="GE195" s="59"/>
      <c r="GF195" s="59"/>
      <c r="GG195" s="59"/>
      <c r="GH195" s="59"/>
      <c r="GI195" s="59"/>
      <c r="GJ195" s="59"/>
      <c r="GK195" s="59"/>
      <c r="GL195" s="59"/>
      <c r="GM195" s="59"/>
      <c r="GN195" s="59"/>
      <c r="GO195" s="59"/>
      <c r="GP195" s="59"/>
      <c r="GQ195" s="59"/>
      <c r="GR195" s="59"/>
      <c r="GS195" s="59"/>
      <c r="GT195" s="59"/>
      <c r="GU195" s="59"/>
      <c r="GV195" s="59"/>
      <c r="GW195" s="59"/>
    </row>
    <row r="196" spans="1:205" x14ac:dyDescent="0.2">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c r="EQ196" s="59"/>
      <c r="ER196" s="59"/>
      <c r="ES196" s="59"/>
      <c r="ET196" s="59"/>
      <c r="EU196" s="59"/>
      <c r="EV196" s="59"/>
      <c r="EW196" s="59"/>
      <c r="EX196" s="59"/>
      <c r="EY196" s="59"/>
      <c r="EZ196" s="59"/>
      <c r="FA196" s="59"/>
      <c r="FB196" s="59"/>
      <c r="FC196" s="59"/>
      <c r="FD196" s="59"/>
      <c r="FE196" s="59"/>
      <c r="FF196" s="59"/>
      <c r="FG196" s="59"/>
      <c r="FH196" s="59"/>
      <c r="FI196" s="59"/>
      <c r="FJ196" s="59"/>
      <c r="FK196" s="59"/>
      <c r="FL196" s="59"/>
      <c r="FM196" s="59"/>
      <c r="FN196" s="59"/>
      <c r="FO196" s="59"/>
      <c r="FP196" s="59"/>
      <c r="FQ196" s="59"/>
      <c r="FR196" s="59"/>
      <c r="FS196" s="59"/>
      <c r="FT196" s="59"/>
      <c r="FU196" s="59"/>
      <c r="FV196" s="59"/>
      <c r="FW196" s="59"/>
      <c r="FX196" s="59"/>
      <c r="FY196" s="59"/>
      <c r="FZ196" s="59"/>
      <c r="GA196" s="59"/>
      <c r="GB196" s="59"/>
      <c r="GC196" s="59"/>
      <c r="GD196" s="59"/>
      <c r="GE196" s="59"/>
      <c r="GF196" s="59"/>
      <c r="GG196" s="59"/>
      <c r="GH196" s="59"/>
      <c r="GI196" s="59"/>
      <c r="GJ196" s="59"/>
      <c r="GK196" s="59"/>
      <c r="GL196" s="59"/>
      <c r="GM196" s="59"/>
      <c r="GN196" s="59"/>
      <c r="GO196" s="59"/>
      <c r="GP196" s="59"/>
      <c r="GQ196" s="59"/>
      <c r="GR196" s="59"/>
      <c r="GS196" s="59"/>
      <c r="GT196" s="59"/>
      <c r="GU196" s="59"/>
      <c r="GV196" s="59"/>
      <c r="GW196" s="59"/>
    </row>
    <row r="197" spans="1:205" x14ac:dyDescent="0.2">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c r="EQ197" s="59"/>
      <c r="ER197" s="59"/>
      <c r="ES197" s="59"/>
      <c r="ET197" s="59"/>
      <c r="EU197" s="59"/>
      <c r="EV197" s="59"/>
      <c r="EW197" s="59"/>
      <c r="EX197" s="59"/>
      <c r="EY197" s="59"/>
      <c r="EZ197" s="59"/>
      <c r="FA197" s="59"/>
      <c r="FB197" s="59"/>
      <c r="FC197" s="59"/>
      <c r="FD197" s="59"/>
      <c r="FE197" s="59"/>
      <c r="FF197" s="59"/>
      <c r="FG197" s="59"/>
      <c r="FH197" s="59"/>
      <c r="FI197" s="59"/>
      <c r="FJ197" s="59"/>
      <c r="FK197" s="59"/>
      <c r="FL197" s="59"/>
      <c r="FM197" s="59"/>
      <c r="FN197" s="59"/>
      <c r="FO197" s="59"/>
      <c r="FP197" s="59"/>
      <c r="FQ197" s="59"/>
      <c r="FR197" s="59"/>
      <c r="FS197" s="59"/>
      <c r="FT197" s="59"/>
      <c r="FU197" s="59"/>
      <c r="FV197" s="59"/>
      <c r="FW197" s="59"/>
      <c r="FX197" s="59"/>
      <c r="FY197" s="59"/>
      <c r="FZ197" s="59"/>
      <c r="GA197" s="59"/>
      <c r="GB197" s="59"/>
      <c r="GC197" s="59"/>
      <c r="GD197" s="59"/>
      <c r="GE197" s="59"/>
      <c r="GF197" s="59"/>
      <c r="GG197" s="59"/>
      <c r="GH197" s="59"/>
      <c r="GI197" s="59"/>
      <c r="GJ197" s="59"/>
      <c r="GK197" s="59"/>
      <c r="GL197" s="59"/>
      <c r="GM197" s="59"/>
      <c r="GN197" s="59"/>
      <c r="GO197" s="59"/>
      <c r="GP197" s="59"/>
      <c r="GQ197" s="59"/>
      <c r="GR197" s="59"/>
      <c r="GS197" s="59"/>
      <c r="GT197" s="59"/>
      <c r="GU197" s="59"/>
      <c r="GV197" s="59"/>
      <c r="GW197" s="59"/>
    </row>
    <row r="198" spans="1:205" x14ac:dyDescent="0.2">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c r="EQ198" s="59"/>
      <c r="ER198" s="59"/>
      <c r="ES198" s="59"/>
      <c r="ET198" s="59"/>
      <c r="EU198" s="59"/>
      <c r="EV198" s="59"/>
      <c r="EW198" s="59"/>
      <c r="EX198" s="59"/>
      <c r="EY198" s="59"/>
      <c r="EZ198" s="59"/>
      <c r="FA198" s="59"/>
      <c r="FB198" s="59"/>
      <c r="FC198" s="59"/>
      <c r="FD198" s="59"/>
      <c r="FE198" s="59"/>
      <c r="FF198" s="59"/>
      <c r="FG198" s="59"/>
      <c r="FH198" s="59"/>
      <c r="FI198" s="59"/>
      <c r="FJ198" s="59"/>
      <c r="FK198" s="59"/>
      <c r="FL198" s="59"/>
      <c r="FM198" s="59"/>
      <c r="FN198" s="59"/>
      <c r="FO198" s="59"/>
      <c r="FP198" s="59"/>
      <c r="FQ198" s="59"/>
      <c r="FR198" s="59"/>
      <c r="FS198" s="59"/>
      <c r="FT198" s="59"/>
      <c r="FU198" s="59"/>
      <c r="FV198" s="59"/>
      <c r="FW198" s="59"/>
      <c r="FX198" s="59"/>
      <c r="FY198" s="59"/>
      <c r="FZ198" s="59"/>
      <c r="GA198" s="59"/>
      <c r="GB198" s="59"/>
      <c r="GC198" s="59"/>
      <c r="GD198" s="59"/>
      <c r="GE198" s="59"/>
      <c r="GF198" s="59"/>
      <c r="GG198" s="59"/>
      <c r="GH198" s="59"/>
      <c r="GI198" s="59"/>
      <c r="GJ198" s="59"/>
      <c r="GK198" s="59"/>
      <c r="GL198" s="59"/>
      <c r="GM198" s="59"/>
      <c r="GN198" s="59"/>
      <c r="GO198" s="59"/>
      <c r="GP198" s="59"/>
      <c r="GQ198" s="59"/>
      <c r="GR198" s="59"/>
      <c r="GS198" s="59"/>
      <c r="GT198" s="59"/>
      <c r="GU198" s="59"/>
      <c r="GV198" s="59"/>
      <c r="GW198" s="59"/>
    </row>
    <row r="199" spans="1:205" x14ac:dyDescent="0.2">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c r="FQ199" s="59"/>
      <c r="FR199" s="59"/>
      <c r="FS199" s="59"/>
      <c r="FT199" s="59"/>
      <c r="FU199" s="59"/>
      <c r="FV199" s="59"/>
      <c r="FW199" s="59"/>
      <c r="FX199" s="59"/>
      <c r="FY199" s="59"/>
      <c r="FZ199" s="59"/>
      <c r="GA199" s="59"/>
      <c r="GB199" s="59"/>
      <c r="GC199" s="59"/>
      <c r="GD199" s="59"/>
      <c r="GE199" s="59"/>
      <c r="GF199" s="59"/>
      <c r="GG199" s="59"/>
      <c r="GH199" s="59"/>
      <c r="GI199" s="59"/>
      <c r="GJ199" s="59"/>
      <c r="GK199" s="59"/>
      <c r="GL199" s="59"/>
      <c r="GM199" s="59"/>
      <c r="GN199" s="59"/>
      <c r="GO199" s="59"/>
      <c r="GP199" s="59"/>
      <c r="GQ199" s="59"/>
      <c r="GR199" s="59"/>
      <c r="GS199" s="59"/>
      <c r="GT199" s="59"/>
      <c r="GU199" s="59"/>
      <c r="GV199" s="59"/>
      <c r="GW199" s="59"/>
    </row>
    <row r="200" spans="1:205" x14ac:dyDescent="0.2">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DN200" s="59"/>
      <c r="DO200" s="59"/>
      <c r="DP200" s="59"/>
      <c r="DQ200" s="59"/>
      <c r="DR200" s="59"/>
      <c r="DS200" s="59"/>
      <c r="DT200" s="59"/>
      <c r="DU200" s="59"/>
      <c r="DV200" s="59"/>
      <c r="DW200" s="59"/>
      <c r="DX200" s="59"/>
      <c r="DY200" s="59"/>
      <c r="DZ200" s="59"/>
      <c r="EA200" s="59"/>
      <c r="EB200" s="59"/>
      <c r="EC200" s="59"/>
      <c r="ED200" s="59"/>
      <c r="EE200" s="59"/>
      <c r="EF200" s="59"/>
      <c r="EG200" s="59"/>
      <c r="EH200" s="59"/>
      <c r="EI200" s="59"/>
      <c r="EJ200" s="59"/>
      <c r="EK200" s="59"/>
      <c r="EL200" s="59"/>
      <c r="EM200" s="59"/>
      <c r="EN200" s="59"/>
      <c r="EO200" s="59"/>
      <c r="EP200" s="59"/>
      <c r="EQ200" s="59"/>
      <c r="ER200" s="59"/>
      <c r="ES200" s="59"/>
      <c r="ET200" s="59"/>
      <c r="EU200" s="59"/>
      <c r="EV200" s="59"/>
      <c r="EW200" s="59"/>
      <c r="EX200" s="59"/>
      <c r="EY200" s="59"/>
      <c r="EZ200" s="59"/>
      <c r="FA200" s="59"/>
      <c r="FB200" s="59"/>
      <c r="FC200" s="59"/>
      <c r="FD200" s="59"/>
      <c r="FE200" s="59"/>
      <c r="FF200" s="59"/>
      <c r="FG200" s="59"/>
      <c r="FH200" s="59"/>
      <c r="FI200" s="59"/>
      <c r="FJ200" s="59"/>
      <c r="FK200" s="59"/>
      <c r="FL200" s="59"/>
      <c r="FM200" s="59"/>
      <c r="FN200" s="59"/>
      <c r="FO200" s="59"/>
      <c r="FP200" s="59"/>
      <c r="FQ200" s="59"/>
      <c r="FR200" s="59"/>
      <c r="FS200" s="59"/>
      <c r="FT200" s="59"/>
      <c r="FU200" s="59"/>
      <c r="FV200" s="59"/>
      <c r="FW200" s="59"/>
      <c r="FX200" s="59"/>
      <c r="FY200" s="59"/>
      <c r="FZ200" s="59"/>
      <c r="GA200" s="59"/>
      <c r="GB200" s="59"/>
      <c r="GC200" s="59"/>
      <c r="GD200" s="59"/>
      <c r="GE200" s="59"/>
      <c r="GF200" s="59"/>
      <c r="GG200" s="59"/>
      <c r="GH200" s="59"/>
      <c r="GI200" s="59"/>
      <c r="GJ200" s="59"/>
      <c r="GK200" s="59"/>
      <c r="GL200" s="59"/>
      <c r="GM200" s="59"/>
      <c r="GN200" s="59"/>
      <c r="GO200" s="59"/>
      <c r="GP200" s="59"/>
      <c r="GQ200" s="59"/>
      <c r="GR200" s="59"/>
      <c r="GS200" s="59"/>
      <c r="GT200" s="59"/>
      <c r="GU200" s="59"/>
      <c r="GV200" s="59"/>
      <c r="GW200" s="59"/>
    </row>
    <row r="201" spans="1:205" x14ac:dyDescent="0.2">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c r="EQ201" s="59"/>
      <c r="ER201" s="59"/>
      <c r="ES201" s="59"/>
      <c r="ET201" s="59"/>
      <c r="EU201" s="59"/>
      <c r="EV201" s="59"/>
      <c r="EW201" s="59"/>
      <c r="EX201" s="59"/>
      <c r="EY201" s="59"/>
      <c r="EZ201" s="59"/>
      <c r="FA201" s="59"/>
      <c r="FB201" s="59"/>
      <c r="FC201" s="59"/>
      <c r="FD201" s="59"/>
      <c r="FE201" s="59"/>
      <c r="FF201" s="59"/>
      <c r="FG201" s="59"/>
      <c r="FH201" s="59"/>
      <c r="FI201" s="59"/>
      <c r="FJ201" s="59"/>
      <c r="FK201" s="59"/>
      <c r="FL201" s="59"/>
      <c r="FM201" s="59"/>
      <c r="FN201" s="59"/>
      <c r="FO201" s="59"/>
      <c r="FP201" s="59"/>
      <c r="FQ201" s="59"/>
      <c r="FR201" s="59"/>
      <c r="FS201" s="59"/>
      <c r="FT201" s="59"/>
      <c r="FU201" s="59"/>
      <c r="FV201" s="59"/>
      <c r="FW201" s="59"/>
      <c r="FX201" s="59"/>
      <c r="FY201" s="59"/>
      <c r="FZ201" s="59"/>
      <c r="GA201" s="59"/>
      <c r="GB201" s="59"/>
      <c r="GC201" s="59"/>
      <c r="GD201" s="59"/>
      <c r="GE201" s="59"/>
      <c r="GF201" s="59"/>
      <c r="GG201" s="59"/>
      <c r="GH201" s="59"/>
      <c r="GI201" s="59"/>
      <c r="GJ201" s="59"/>
      <c r="GK201" s="59"/>
      <c r="GL201" s="59"/>
      <c r="GM201" s="59"/>
      <c r="GN201" s="59"/>
      <c r="GO201" s="59"/>
      <c r="GP201" s="59"/>
      <c r="GQ201" s="59"/>
      <c r="GR201" s="59"/>
      <c r="GS201" s="59"/>
      <c r="GT201" s="59"/>
      <c r="GU201" s="59"/>
      <c r="GV201" s="59"/>
      <c r="GW201" s="59"/>
    </row>
    <row r="202" spans="1:205" x14ac:dyDescent="0.2">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DN202" s="59"/>
      <c r="DO202" s="59"/>
      <c r="DP202" s="59"/>
      <c r="DQ202" s="59"/>
      <c r="DR202" s="59"/>
      <c r="DS202" s="59"/>
      <c r="DT202" s="59"/>
      <c r="DU202" s="59"/>
      <c r="DV202" s="59"/>
      <c r="DW202" s="59"/>
      <c r="DX202" s="59"/>
      <c r="DY202" s="59"/>
      <c r="DZ202" s="59"/>
      <c r="EA202" s="59"/>
      <c r="EB202" s="59"/>
      <c r="EC202" s="59"/>
      <c r="ED202" s="59"/>
      <c r="EE202" s="59"/>
      <c r="EF202" s="59"/>
      <c r="EG202" s="59"/>
      <c r="EH202" s="59"/>
      <c r="EI202" s="59"/>
      <c r="EJ202" s="59"/>
      <c r="EK202" s="59"/>
      <c r="EL202" s="59"/>
      <c r="EM202" s="59"/>
      <c r="EN202" s="59"/>
      <c r="EO202" s="59"/>
      <c r="EP202" s="59"/>
      <c r="EQ202" s="59"/>
      <c r="ER202" s="59"/>
      <c r="ES202" s="59"/>
      <c r="ET202" s="59"/>
      <c r="EU202" s="59"/>
      <c r="EV202" s="59"/>
      <c r="EW202" s="59"/>
      <c r="EX202" s="59"/>
      <c r="EY202" s="59"/>
      <c r="EZ202" s="59"/>
      <c r="FA202" s="59"/>
      <c r="FB202" s="59"/>
      <c r="FC202" s="59"/>
      <c r="FD202" s="59"/>
      <c r="FE202" s="59"/>
      <c r="FF202" s="59"/>
      <c r="FG202" s="59"/>
      <c r="FH202" s="59"/>
      <c r="FI202" s="59"/>
      <c r="FJ202" s="59"/>
      <c r="FK202" s="59"/>
      <c r="FL202" s="59"/>
      <c r="FM202" s="59"/>
      <c r="FN202" s="59"/>
      <c r="FO202" s="59"/>
      <c r="FP202" s="59"/>
      <c r="FQ202" s="59"/>
      <c r="FR202" s="59"/>
      <c r="FS202" s="59"/>
      <c r="FT202" s="59"/>
      <c r="FU202" s="59"/>
      <c r="FV202" s="59"/>
      <c r="FW202" s="59"/>
      <c r="FX202" s="59"/>
      <c r="FY202" s="59"/>
      <c r="FZ202" s="59"/>
      <c r="GA202" s="59"/>
      <c r="GB202" s="59"/>
      <c r="GC202" s="59"/>
      <c r="GD202" s="59"/>
      <c r="GE202" s="59"/>
      <c r="GF202" s="59"/>
      <c r="GG202" s="59"/>
      <c r="GH202" s="59"/>
      <c r="GI202" s="59"/>
      <c r="GJ202" s="59"/>
      <c r="GK202" s="59"/>
      <c r="GL202" s="59"/>
      <c r="GM202" s="59"/>
      <c r="GN202" s="59"/>
      <c r="GO202" s="59"/>
      <c r="GP202" s="59"/>
      <c r="GQ202" s="59"/>
      <c r="GR202" s="59"/>
      <c r="GS202" s="59"/>
      <c r="GT202" s="59"/>
      <c r="GU202" s="59"/>
      <c r="GV202" s="59"/>
      <c r="GW202" s="59"/>
    </row>
    <row r="203" spans="1:205" x14ac:dyDescent="0.2">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DN203" s="59"/>
      <c r="DO203" s="59"/>
      <c r="DP203" s="59"/>
      <c r="DQ203" s="59"/>
      <c r="DR203" s="59"/>
      <c r="DS203" s="59"/>
      <c r="DT203" s="59"/>
      <c r="DU203" s="59"/>
      <c r="DV203" s="59"/>
      <c r="DW203" s="59"/>
      <c r="DX203" s="59"/>
      <c r="DY203" s="59"/>
      <c r="DZ203" s="59"/>
      <c r="EA203" s="59"/>
      <c r="EB203" s="59"/>
      <c r="EC203" s="59"/>
      <c r="ED203" s="59"/>
      <c r="EE203" s="59"/>
      <c r="EF203" s="59"/>
      <c r="EG203" s="59"/>
      <c r="EH203" s="59"/>
      <c r="EI203" s="59"/>
      <c r="EJ203" s="59"/>
      <c r="EK203" s="59"/>
      <c r="EL203" s="59"/>
      <c r="EM203" s="59"/>
      <c r="EN203" s="59"/>
      <c r="EO203" s="59"/>
      <c r="EP203" s="59"/>
      <c r="EQ203" s="59"/>
      <c r="ER203" s="59"/>
      <c r="ES203" s="59"/>
      <c r="ET203" s="59"/>
      <c r="EU203" s="59"/>
      <c r="EV203" s="59"/>
      <c r="EW203" s="59"/>
      <c r="EX203" s="59"/>
      <c r="EY203" s="59"/>
      <c r="EZ203" s="59"/>
      <c r="FA203" s="59"/>
      <c r="FB203" s="59"/>
      <c r="FC203" s="59"/>
      <c r="FD203" s="59"/>
      <c r="FE203" s="59"/>
      <c r="FF203" s="59"/>
      <c r="FG203" s="59"/>
      <c r="FH203" s="59"/>
      <c r="FI203" s="59"/>
      <c r="FJ203" s="59"/>
      <c r="FK203" s="59"/>
      <c r="FL203" s="59"/>
      <c r="FM203" s="59"/>
      <c r="FN203" s="59"/>
      <c r="FO203" s="59"/>
      <c r="FP203" s="59"/>
      <c r="FQ203" s="59"/>
      <c r="FR203" s="59"/>
      <c r="FS203" s="59"/>
      <c r="FT203" s="59"/>
      <c r="FU203" s="59"/>
      <c r="FV203" s="59"/>
      <c r="FW203" s="59"/>
      <c r="FX203" s="59"/>
      <c r="FY203" s="59"/>
      <c r="FZ203" s="59"/>
      <c r="GA203" s="59"/>
      <c r="GB203" s="59"/>
      <c r="GC203" s="59"/>
      <c r="GD203" s="59"/>
      <c r="GE203" s="59"/>
      <c r="GF203" s="59"/>
      <c r="GG203" s="59"/>
      <c r="GH203" s="59"/>
      <c r="GI203" s="59"/>
      <c r="GJ203" s="59"/>
      <c r="GK203" s="59"/>
      <c r="GL203" s="59"/>
      <c r="GM203" s="59"/>
      <c r="GN203" s="59"/>
      <c r="GO203" s="59"/>
      <c r="GP203" s="59"/>
      <c r="GQ203" s="59"/>
      <c r="GR203" s="59"/>
      <c r="GS203" s="59"/>
      <c r="GT203" s="59"/>
      <c r="GU203" s="59"/>
      <c r="GV203" s="59"/>
      <c r="GW203" s="59"/>
    </row>
    <row r="204" spans="1:205" x14ac:dyDescent="0.2">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DN204" s="59"/>
      <c r="DO204" s="59"/>
      <c r="DP204" s="59"/>
      <c r="DQ204" s="59"/>
      <c r="DR204" s="59"/>
      <c r="DS204" s="59"/>
      <c r="DT204" s="59"/>
      <c r="DU204" s="59"/>
      <c r="DV204" s="59"/>
      <c r="DW204" s="59"/>
      <c r="DX204" s="59"/>
      <c r="DY204" s="59"/>
      <c r="DZ204" s="59"/>
      <c r="EA204" s="59"/>
      <c r="EB204" s="59"/>
      <c r="EC204" s="59"/>
      <c r="ED204" s="59"/>
      <c r="EE204" s="59"/>
      <c r="EF204" s="59"/>
      <c r="EG204" s="59"/>
      <c r="EH204" s="59"/>
      <c r="EI204" s="59"/>
      <c r="EJ204" s="59"/>
      <c r="EK204" s="59"/>
      <c r="EL204" s="59"/>
      <c r="EM204" s="59"/>
      <c r="EN204" s="59"/>
      <c r="EO204" s="59"/>
      <c r="EP204" s="59"/>
      <c r="EQ204" s="59"/>
      <c r="ER204" s="59"/>
      <c r="ES204" s="59"/>
      <c r="ET204" s="59"/>
      <c r="EU204" s="59"/>
      <c r="EV204" s="59"/>
      <c r="EW204" s="59"/>
      <c r="EX204" s="59"/>
      <c r="EY204" s="59"/>
      <c r="EZ204" s="59"/>
      <c r="FA204" s="59"/>
      <c r="FB204" s="59"/>
      <c r="FC204" s="59"/>
      <c r="FD204" s="59"/>
      <c r="FE204" s="59"/>
      <c r="FF204" s="59"/>
      <c r="FG204" s="59"/>
      <c r="FH204" s="59"/>
      <c r="FI204" s="59"/>
      <c r="FJ204" s="59"/>
      <c r="FK204" s="59"/>
      <c r="FL204" s="59"/>
      <c r="FM204" s="59"/>
      <c r="FN204" s="59"/>
      <c r="FO204" s="59"/>
      <c r="FP204" s="59"/>
      <c r="FQ204" s="59"/>
      <c r="FR204" s="59"/>
      <c r="FS204" s="59"/>
      <c r="FT204" s="59"/>
      <c r="FU204" s="59"/>
      <c r="FV204" s="59"/>
      <c r="FW204" s="59"/>
      <c r="FX204" s="59"/>
      <c r="FY204" s="59"/>
      <c r="FZ204" s="59"/>
      <c r="GA204" s="59"/>
      <c r="GB204" s="59"/>
      <c r="GC204" s="59"/>
      <c r="GD204" s="59"/>
      <c r="GE204" s="59"/>
      <c r="GF204" s="59"/>
      <c r="GG204" s="59"/>
      <c r="GH204" s="59"/>
      <c r="GI204" s="59"/>
      <c r="GJ204" s="59"/>
      <c r="GK204" s="59"/>
      <c r="GL204" s="59"/>
      <c r="GM204" s="59"/>
      <c r="GN204" s="59"/>
      <c r="GO204" s="59"/>
      <c r="GP204" s="59"/>
      <c r="GQ204" s="59"/>
      <c r="GR204" s="59"/>
      <c r="GS204" s="59"/>
      <c r="GT204" s="59"/>
      <c r="GU204" s="59"/>
      <c r="GV204" s="59"/>
      <c r="GW204" s="59"/>
    </row>
    <row r="205" spans="1:205" x14ac:dyDescent="0.2">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DN205" s="59"/>
      <c r="DO205" s="59"/>
      <c r="DP205" s="59"/>
      <c r="DQ205" s="59"/>
      <c r="DR205" s="59"/>
      <c r="DS205" s="59"/>
      <c r="DT205" s="59"/>
      <c r="DU205" s="59"/>
      <c r="DV205" s="59"/>
      <c r="DW205" s="59"/>
      <c r="DX205" s="59"/>
      <c r="DY205" s="59"/>
      <c r="DZ205" s="59"/>
      <c r="EA205" s="59"/>
      <c r="EB205" s="59"/>
      <c r="EC205" s="59"/>
      <c r="ED205" s="59"/>
      <c r="EE205" s="59"/>
      <c r="EF205" s="59"/>
      <c r="EG205" s="59"/>
      <c r="EH205" s="59"/>
      <c r="EI205" s="59"/>
      <c r="EJ205" s="59"/>
      <c r="EK205" s="59"/>
      <c r="EL205" s="59"/>
      <c r="EM205" s="59"/>
      <c r="EN205" s="59"/>
      <c r="EO205" s="59"/>
      <c r="EP205" s="59"/>
      <c r="EQ205" s="59"/>
      <c r="ER205" s="59"/>
      <c r="ES205" s="59"/>
      <c r="ET205" s="59"/>
      <c r="EU205" s="59"/>
      <c r="EV205" s="59"/>
      <c r="EW205" s="59"/>
      <c r="EX205" s="59"/>
      <c r="EY205" s="59"/>
      <c r="EZ205" s="59"/>
      <c r="FA205" s="59"/>
      <c r="FB205" s="59"/>
      <c r="FC205" s="59"/>
      <c r="FD205" s="59"/>
      <c r="FE205" s="59"/>
      <c r="FF205" s="59"/>
      <c r="FG205" s="59"/>
      <c r="FH205" s="59"/>
      <c r="FI205" s="59"/>
      <c r="FJ205" s="59"/>
      <c r="FK205" s="59"/>
      <c r="FL205" s="59"/>
      <c r="FM205" s="59"/>
      <c r="FN205" s="59"/>
      <c r="FO205" s="59"/>
      <c r="FP205" s="59"/>
      <c r="FQ205" s="59"/>
      <c r="FR205" s="59"/>
      <c r="FS205" s="59"/>
      <c r="FT205" s="59"/>
      <c r="FU205" s="59"/>
      <c r="FV205" s="59"/>
      <c r="FW205" s="59"/>
      <c r="FX205" s="59"/>
      <c r="FY205" s="59"/>
      <c r="FZ205" s="59"/>
      <c r="GA205" s="59"/>
      <c r="GB205" s="59"/>
      <c r="GC205" s="59"/>
      <c r="GD205" s="59"/>
      <c r="GE205" s="59"/>
      <c r="GF205" s="59"/>
      <c r="GG205" s="59"/>
      <c r="GH205" s="59"/>
      <c r="GI205" s="59"/>
      <c r="GJ205" s="59"/>
      <c r="GK205" s="59"/>
      <c r="GL205" s="59"/>
      <c r="GM205" s="59"/>
      <c r="GN205" s="59"/>
      <c r="GO205" s="59"/>
      <c r="GP205" s="59"/>
      <c r="GQ205" s="59"/>
      <c r="GR205" s="59"/>
      <c r="GS205" s="59"/>
      <c r="GT205" s="59"/>
      <c r="GU205" s="59"/>
      <c r="GV205" s="59"/>
      <c r="GW205" s="59"/>
    </row>
    <row r="206" spans="1:205" x14ac:dyDescent="0.2">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DN206" s="59"/>
      <c r="DO206" s="59"/>
      <c r="DP206" s="59"/>
      <c r="DQ206" s="59"/>
      <c r="DR206" s="59"/>
      <c r="DS206" s="59"/>
      <c r="DT206" s="59"/>
      <c r="DU206" s="59"/>
      <c r="DV206" s="59"/>
      <c r="DW206" s="59"/>
      <c r="DX206" s="59"/>
      <c r="DY206" s="59"/>
      <c r="DZ206" s="59"/>
      <c r="EA206" s="59"/>
      <c r="EB206" s="59"/>
      <c r="EC206" s="59"/>
      <c r="ED206" s="59"/>
      <c r="EE206" s="59"/>
      <c r="EF206" s="59"/>
      <c r="EG206" s="59"/>
      <c r="EH206" s="59"/>
      <c r="EI206" s="59"/>
      <c r="EJ206" s="59"/>
      <c r="EK206" s="59"/>
      <c r="EL206" s="59"/>
      <c r="EM206" s="59"/>
      <c r="EN206" s="59"/>
      <c r="EO206" s="59"/>
      <c r="EP206" s="59"/>
      <c r="EQ206" s="59"/>
      <c r="ER206" s="59"/>
      <c r="ES206" s="59"/>
      <c r="ET206" s="59"/>
      <c r="EU206" s="59"/>
      <c r="EV206" s="59"/>
      <c r="EW206" s="59"/>
      <c r="EX206" s="59"/>
      <c r="EY206" s="59"/>
      <c r="EZ206" s="59"/>
      <c r="FA206" s="59"/>
      <c r="FB206" s="59"/>
      <c r="FC206" s="59"/>
      <c r="FD206" s="59"/>
      <c r="FE206" s="59"/>
      <c r="FF206" s="59"/>
      <c r="FG206" s="59"/>
      <c r="FH206" s="59"/>
      <c r="FI206" s="59"/>
      <c r="FJ206" s="59"/>
      <c r="FK206" s="59"/>
      <c r="FL206" s="59"/>
      <c r="FM206" s="59"/>
      <c r="FN206" s="59"/>
      <c r="FO206" s="59"/>
      <c r="FP206" s="59"/>
      <c r="FQ206" s="59"/>
      <c r="FR206" s="59"/>
      <c r="FS206" s="59"/>
      <c r="FT206" s="59"/>
      <c r="FU206" s="59"/>
      <c r="FV206" s="59"/>
      <c r="FW206" s="59"/>
      <c r="FX206" s="59"/>
      <c r="FY206" s="59"/>
      <c r="FZ206" s="59"/>
      <c r="GA206" s="59"/>
      <c r="GB206" s="59"/>
      <c r="GC206" s="59"/>
      <c r="GD206" s="59"/>
      <c r="GE206" s="59"/>
      <c r="GF206" s="59"/>
      <c r="GG206" s="59"/>
      <c r="GH206" s="59"/>
      <c r="GI206" s="59"/>
      <c r="GJ206" s="59"/>
      <c r="GK206" s="59"/>
      <c r="GL206" s="59"/>
      <c r="GM206" s="59"/>
      <c r="GN206" s="59"/>
      <c r="GO206" s="59"/>
      <c r="GP206" s="59"/>
      <c r="GQ206" s="59"/>
      <c r="GR206" s="59"/>
      <c r="GS206" s="59"/>
      <c r="GT206" s="59"/>
      <c r="GU206" s="59"/>
      <c r="GV206" s="59"/>
      <c r="GW206" s="59"/>
    </row>
    <row r="207" spans="1:205" x14ac:dyDescent="0.2">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DN207" s="59"/>
      <c r="DO207" s="59"/>
      <c r="DP207" s="59"/>
      <c r="DQ207" s="59"/>
      <c r="DR207" s="59"/>
      <c r="DS207" s="59"/>
      <c r="DT207" s="59"/>
      <c r="DU207" s="59"/>
      <c r="DV207" s="59"/>
      <c r="DW207" s="59"/>
      <c r="DX207" s="59"/>
      <c r="DY207" s="59"/>
      <c r="DZ207" s="59"/>
      <c r="EA207" s="59"/>
      <c r="EB207" s="59"/>
      <c r="EC207" s="59"/>
      <c r="ED207" s="59"/>
      <c r="EE207" s="59"/>
      <c r="EF207" s="59"/>
      <c r="EG207" s="59"/>
      <c r="EH207" s="59"/>
      <c r="EI207" s="59"/>
      <c r="EJ207" s="59"/>
      <c r="EK207" s="59"/>
      <c r="EL207" s="59"/>
      <c r="EM207" s="59"/>
      <c r="EN207" s="59"/>
      <c r="EO207" s="59"/>
      <c r="EP207" s="59"/>
      <c r="EQ207" s="59"/>
      <c r="ER207" s="59"/>
      <c r="ES207" s="59"/>
      <c r="ET207" s="59"/>
      <c r="EU207" s="59"/>
      <c r="EV207" s="59"/>
      <c r="EW207" s="59"/>
      <c r="EX207" s="59"/>
      <c r="EY207" s="59"/>
      <c r="EZ207" s="59"/>
      <c r="FA207" s="59"/>
      <c r="FB207" s="59"/>
      <c r="FC207" s="59"/>
      <c r="FD207" s="59"/>
      <c r="FE207" s="59"/>
      <c r="FF207" s="59"/>
      <c r="FG207" s="59"/>
      <c r="FH207" s="59"/>
      <c r="FI207" s="59"/>
      <c r="FJ207" s="59"/>
      <c r="FK207" s="59"/>
      <c r="FL207" s="59"/>
      <c r="FM207" s="59"/>
      <c r="FN207" s="59"/>
      <c r="FO207" s="59"/>
      <c r="FP207" s="59"/>
      <c r="FQ207" s="59"/>
      <c r="FR207" s="59"/>
      <c r="FS207" s="59"/>
      <c r="FT207" s="59"/>
      <c r="FU207" s="59"/>
      <c r="FV207" s="59"/>
      <c r="FW207" s="59"/>
      <c r="FX207" s="59"/>
      <c r="FY207" s="59"/>
      <c r="FZ207" s="59"/>
      <c r="GA207" s="59"/>
      <c r="GB207" s="59"/>
      <c r="GC207" s="59"/>
      <c r="GD207" s="59"/>
      <c r="GE207" s="59"/>
      <c r="GF207" s="59"/>
      <c r="GG207" s="59"/>
      <c r="GH207" s="59"/>
      <c r="GI207" s="59"/>
      <c r="GJ207" s="59"/>
      <c r="GK207" s="59"/>
      <c r="GL207" s="59"/>
      <c r="GM207" s="59"/>
      <c r="GN207" s="59"/>
      <c r="GO207" s="59"/>
      <c r="GP207" s="59"/>
      <c r="GQ207" s="59"/>
      <c r="GR207" s="59"/>
      <c r="GS207" s="59"/>
      <c r="GT207" s="59"/>
      <c r="GU207" s="59"/>
      <c r="GV207" s="59"/>
      <c r="GW207" s="59"/>
    </row>
    <row r="208" spans="1:205" x14ac:dyDescent="0.2">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DN208" s="59"/>
      <c r="DO208" s="59"/>
      <c r="DP208" s="59"/>
      <c r="DQ208" s="59"/>
      <c r="DR208" s="59"/>
      <c r="DS208" s="59"/>
      <c r="DT208" s="59"/>
      <c r="DU208" s="59"/>
      <c r="DV208" s="59"/>
      <c r="DW208" s="59"/>
      <c r="DX208" s="59"/>
      <c r="DY208" s="59"/>
      <c r="DZ208" s="59"/>
      <c r="EA208" s="59"/>
      <c r="EB208" s="59"/>
      <c r="EC208" s="59"/>
      <c r="ED208" s="59"/>
      <c r="EE208" s="59"/>
      <c r="EF208" s="59"/>
      <c r="EG208" s="59"/>
      <c r="EH208" s="59"/>
      <c r="EI208" s="59"/>
      <c r="EJ208" s="59"/>
      <c r="EK208" s="59"/>
      <c r="EL208" s="59"/>
      <c r="EM208" s="59"/>
      <c r="EN208" s="59"/>
      <c r="EO208" s="59"/>
      <c r="EP208" s="59"/>
      <c r="EQ208" s="59"/>
      <c r="ER208" s="59"/>
      <c r="ES208" s="59"/>
      <c r="ET208" s="59"/>
      <c r="EU208" s="59"/>
      <c r="EV208" s="59"/>
      <c r="EW208" s="59"/>
      <c r="EX208" s="59"/>
      <c r="EY208" s="59"/>
      <c r="EZ208" s="59"/>
      <c r="FA208" s="59"/>
      <c r="FB208" s="59"/>
      <c r="FC208" s="59"/>
      <c r="FD208" s="59"/>
      <c r="FE208" s="59"/>
      <c r="FF208" s="59"/>
      <c r="FG208" s="59"/>
      <c r="FH208" s="59"/>
      <c r="FI208" s="59"/>
      <c r="FJ208" s="59"/>
      <c r="FK208" s="59"/>
      <c r="FL208" s="59"/>
      <c r="FM208" s="59"/>
      <c r="FN208" s="59"/>
      <c r="FO208" s="59"/>
      <c r="FP208" s="59"/>
      <c r="FQ208" s="59"/>
      <c r="FR208" s="59"/>
      <c r="FS208" s="59"/>
      <c r="FT208" s="59"/>
      <c r="FU208" s="59"/>
      <c r="FV208" s="59"/>
      <c r="FW208" s="59"/>
      <c r="FX208" s="59"/>
      <c r="FY208" s="59"/>
      <c r="FZ208" s="59"/>
      <c r="GA208" s="59"/>
      <c r="GB208" s="59"/>
      <c r="GC208" s="59"/>
      <c r="GD208" s="59"/>
      <c r="GE208" s="59"/>
      <c r="GF208" s="59"/>
      <c r="GG208" s="59"/>
      <c r="GH208" s="59"/>
      <c r="GI208" s="59"/>
      <c r="GJ208" s="59"/>
      <c r="GK208" s="59"/>
      <c r="GL208" s="59"/>
      <c r="GM208" s="59"/>
      <c r="GN208" s="59"/>
      <c r="GO208" s="59"/>
      <c r="GP208" s="59"/>
      <c r="GQ208" s="59"/>
      <c r="GR208" s="59"/>
      <c r="GS208" s="59"/>
      <c r="GT208" s="59"/>
      <c r="GU208" s="59"/>
      <c r="GV208" s="59"/>
      <c r="GW208" s="59"/>
    </row>
    <row r="209" spans="1:205" x14ac:dyDescent="0.2">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c r="EQ209" s="59"/>
      <c r="ER209" s="59"/>
      <c r="ES209" s="59"/>
      <c r="ET209" s="59"/>
      <c r="EU209" s="59"/>
      <c r="EV209" s="59"/>
      <c r="EW209" s="59"/>
      <c r="EX209" s="59"/>
      <c r="EY209" s="59"/>
      <c r="EZ209" s="59"/>
      <c r="FA209" s="59"/>
      <c r="FB209" s="59"/>
      <c r="FC209" s="59"/>
      <c r="FD209" s="59"/>
      <c r="FE209" s="59"/>
      <c r="FF209" s="59"/>
      <c r="FG209" s="59"/>
      <c r="FH209" s="59"/>
      <c r="FI209" s="59"/>
      <c r="FJ209" s="59"/>
      <c r="FK209" s="59"/>
      <c r="FL209" s="59"/>
      <c r="FM209" s="59"/>
      <c r="FN209" s="59"/>
      <c r="FO209" s="59"/>
      <c r="FP209" s="59"/>
      <c r="FQ209" s="59"/>
      <c r="FR209" s="59"/>
      <c r="FS209" s="59"/>
      <c r="FT209" s="59"/>
      <c r="FU209" s="59"/>
      <c r="FV209" s="59"/>
      <c r="FW209" s="59"/>
      <c r="FX209" s="59"/>
      <c r="FY209" s="59"/>
      <c r="FZ209" s="59"/>
      <c r="GA209" s="59"/>
      <c r="GB209" s="59"/>
      <c r="GC209" s="59"/>
      <c r="GD209" s="59"/>
      <c r="GE209" s="59"/>
      <c r="GF209" s="59"/>
      <c r="GG209" s="59"/>
      <c r="GH209" s="59"/>
      <c r="GI209" s="59"/>
      <c r="GJ209" s="59"/>
      <c r="GK209" s="59"/>
      <c r="GL209" s="59"/>
      <c r="GM209" s="59"/>
      <c r="GN209" s="59"/>
      <c r="GO209" s="59"/>
      <c r="GP209" s="59"/>
      <c r="GQ209" s="59"/>
      <c r="GR209" s="59"/>
      <c r="GS209" s="59"/>
      <c r="GT209" s="59"/>
      <c r="GU209" s="59"/>
      <c r="GV209" s="59"/>
      <c r="GW209" s="59"/>
    </row>
    <row r="210" spans="1:205" x14ac:dyDescent="0.2">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c r="EQ210" s="59"/>
      <c r="ER210" s="59"/>
      <c r="ES210" s="59"/>
      <c r="ET210" s="59"/>
      <c r="EU210" s="59"/>
      <c r="EV210" s="59"/>
      <c r="EW210" s="59"/>
      <c r="EX210" s="59"/>
      <c r="EY210" s="59"/>
      <c r="EZ210" s="59"/>
      <c r="FA210" s="59"/>
      <c r="FB210" s="59"/>
      <c r="FC210" s="59"/>
      <c r="FD210" s="59"/>
      <c r="FE210" s="59"/>
      <c r="FF210" s="59"/>
      <c r="FG210" s="59"/>
      <c r="FH210" s="59"/>
      <c r="FI210" s="59"/>
      <c r="FJ210" s="59"/>
      <c r="FK210" s="59"/>
      <c r="FL210" s="59"/>
      <c r="FM210" s="59"/>
      <c r="FN210" s="59"/>
      <c r="FO210" s="59"/>
      <c r="FP210" s="59"/>
      <c r="FQ210" s="59"/>
      <c r="FR210" s="59"/>
      <c r="FS210" s="59"/>
      <c r="FT210" s="59"/>
      <c r="FU210" s="59"/>
      <c r="FV210" s="59"/>
      <c r="FW210" s="59"/>
      <c r="FX210" s="59"/>
      <c r="FY210" s="59"/>
      <c r="FZ210" s="59"/>
      <c r="GA210" s="59"/>
      <c r="GB210" s="59"/>
      <c r="GC210" s="59"/>
      <c r="GD210" s="59"/>
      <c r="GE210" s="59"/>
      <c r="GF210" s="59"/>
      <c r="GG210" s="59"/>
      <c r="GH210" s="59"/>
      <c r="GI210" s="59"/>
      <c r="GJ210" s="59"/>
      <c r="GK210" s="59"/>
      <c r="GL210" s="59"/>
      <c r="GM210" s="59"/>
      <c r="GN210" s="59"/>
      <c r="GO210" s="59"/>
      <c r="GP210" s="59"/>
      <c r="GQ210" s="59"/>
      <c r="GR210" s="59"/>
      <c r="GS210" s="59"/>
      <c r="GT210" s="59"/>
      <c r="GU210" s="59"/>
      <c r="GV210" s="59"/>
      <c r="GW210" s="59"/>
    </row>
    <row r="211" spans="1:205" x14ac:dyDescent="0.2">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c r="EQ211" s="59"/>
      <c r="ER211" s="59"/>
      <c r="ES211" s="59"/>
      <c r="ET211" s="59"/>
      <c r="EU211" s="59"/>
      <c r="EV211" s="59"/>
      <c r="EW211" s="59"/>
      <c r="EX211" s="59"/>
      <c r="EY211" s="59"/>
      <c r="EZ211" s="59"/>
      <c r="FA211" s="59"/>
      <c r="FB211" s="59"/>
      <c r="FC211" s="59"/>
      <c r="FD211" s="59"/>
      <c r="FE211" s="59"/>
      <c r="FF211" s="59"/>
      <c r="FG211" s="59"/>
      <c r="FH211" s="59"/>
      <c r="FI211" s="59"/>
      <c r="FJ211" s="59"/>
      <c r="FK211" s="59"/>
      <c r="FL211" s="59"/>
      <c r="FM211" s="59"/>
      <c r="FN211" s="59"/>
      <c r="FO211" s="59"/>
      <c r="FP211" s="59"/>
      <c r="FQ211" s="59"/>
      <c r="FR211" s="59"/>
      <c r="FS211" s="59"/>
      <c r="FT211" s="59"/>
      <c r="FU211" s="59"/>
      <c r="FV211" s="59"/>
      <c r="FW211" s="59"/>
      <c r="FX211" s="59"/>
      <c r="FY211" s="59"/>
      <c r="FZ211" s="59"/>
      <c r="GA211" s="59"/>
      <c r="GB211" s="59"/>
      <c r="GC211" s="59"/>
      <c r="GD211" s="59"/>
      <c r="GE211" s="59"/>
      <c r="GF211" s="59"/>
      <c r="GG211" s="59"/>
      <c r="GH211" s="59"/>
      <c r="GI211" s="59"/>
      <c r="GJ211" s="59"/>
      <c r="GK211" s="59"/>
      <c r="GL211" s="59"/>
      <c r="GM211" s="59"/>
      <c r="GN211" s="59"/>
      <c r="GO211" s="59"/>
      <c r="GP211" s="59"/>
      <c r="GQ211" s="59"/>
      <c r="GR211" s="59"/>
      <c r="GS211" s="59"/>
      <c r="GT211" s="59"/>
      <c r="GU211" s="59"/>
      <c r="GV211" s="59"/>
      <c r="GW211" s="59"/>
    </row>
    <row r="212" spans="1:205" x14ac:dyDescent="0.2">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c r="EQ212" s="59"/>
      <c r="ER212" s="59"/>
      <c r="ES212" s="59"/>
      <c r="ET212" s="59"/>
      <c r="EU212" s="59"/>
      <c r="EV212" s="59"/>
      <c r="EW212" s="59"/>
      <c r="EX212" s="59"/>
      <c r="EY212" s="59"/>
      <c r="EZ212" s="59"/>
      <c r="FA212" s="59"/>
      <c r="FB212" s="59"/>
      <c r="FC212" s="59"/>
      <c r="FD212" s="59"/>
      <c r="FE212" s="59"/>
      <c r="FF212" s="59"/>
      <c r="FG212" s="59"/>
      <c r="FH212" s="59"/>
      <c r="FI212" s="59"/>
      <c r="FJ212" s="59"/>
      <c r="FK212" s="59"/>
      <c r="FL212" s="59"/>
      <c r="FM212" s="59"/>
      <c r="FN212" s="59"/>
      <c r="FO212" s="59"/>
      <c r="FP212" s="59"/>
      <c r="FQ212" s="59"/>
      <c r="FR212" s="59"/>
      <c r="FS212" s="59"/>
      <c r="FT212" s="59"/>
      <c r="FU212" s="59"/>
      <c r="FV212" s="59"/>
      <c r="FW212" s="59"/>
      <c r="FX212" s="59"/>
      <c r="FY212" s="59"/>
      <c r="FZ212" s="59"/>
      <c r="GA212" s="59"/>
      <c r="GB212" s="59"/>
      <c r="GC212" s="59"/>
      <c r="GD212" s="59"/>
      <c r="GE212" s="59"/>
      <c r="GF212" s="59"/>
      <c r="GG212" s="59"/>
      <c r="GH212" s="59"/>
      <c r="GI212" s="59"/>
      <c r="GJ212" s="59"/>
      <c r="GK212" s="59"/>
      <c r="GL212" s="59"/>
      <c r="GM212" s="59"/>
      <c r="GN212" s="59"/>
      <c r="GO212" s="59"/>
      <c r="GP212" s="59"/>
      <c r="GQ212" s="59"/>
      <c r="GR212" s="59"/>
      <c r="GS212" s="59"/>
      <c r="GT212" s="59"/>
      <c r="GU212" s="59"/>
      <c r="GV212" s="59"/>
      <c r="GW212" s="59"/>
    </row>
    <row r="213" spans="1:205" x14ac:dyDescent="0.2">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c r="EQ213" s="59"/>
      <c r="ER213" s="59"/>
      <c r="ES213" s="59"/>
      <c r="ET213" s="59"/>
      <c r="EU213" s="59"/>
      <c r="EV213" s="59"/>
      <c r="EW213" s="59"/>
      <c r="EX213" s="59"/>
      <c r="EY213" s="59"/>
      <c r="EZ213" s="59"/>
      <c r="FA213" s="59"/>
      <c r="FB213" s="59"/>
      <c r="FC213" s="59"/>
      <c r="FD213" s="59"/>
      <c r="FE213" s="59"/>
      <c r="FF213" s="59"/>
      <c r="FG213" s="59"/>
      <c r="FH213" s="59"/>
      <c r="FI213" s="59"/>
      <c r="FJ213" s="59"/>
      <c r="FK213" s="59"/>
      <c r="FL213" s="59"/>
      <c r="FM213" s="59"/>
      <c r="FN213" s="59"/>
      <c r="FO213" s="59"/>
      <c r="FP213" s="59"/>
      <c r="FQ213" s="59"/>
      <c r="FR213" s="59"/>
      <c r="FS213" s="59"/>
      <c r="FT213" s="59"/>
      <c r="FU213" s="59"/>
      <c r="FV213" s="59"/>
      <c r="FW213" s="59"/>
      <c r="FX213" s="59"/>
      <c r="FY213" s="59"/>
      <c r="FZ213" s="59"/>
      <c r="GA213" s="59"/>
      <c r="GB213" s="59"/>
      <c r="GC213" s="59"/>
      <c r="GD213" s="59"/>
      <c r="GE213" s="59"/>
      <c r="GF213" s="59"/>
      <c r="GG213" s="59"/>
      <c r="GH213" s="59"/>
      <c r="GI213" s="59"/>
      <c r="GJ213" s="59"/>
      <c r="GK213" s="59"/>
      <c r="GL213" s="59"/>
      <c r="GM213" s="59"/>
      <c r="GN213" s="59"/>
      <c r="GO213" s="59"/>
      <c r="GP213" s="59"/>
      <c r="GQ213" s="59"/>
      <c r="GR213" s="59"/>
      <c r="GS213" s="59"/>
      <c r="GT213" s="59"/>
      <c r="GU213" s="59"/>
      <c r="GV213" s="59"/>
      <c r="GW213" s="59"/>
    </row>
    <row r="214" spans="1:205" x14ac:dyDescent="0.2">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DN214" s="59"/>
      <c r="DO214" s="59"/>
      <c r="DP214" s="59"/>
      <c r="DQ214" s="59"/>
      <c r="DR214" s="59"/>
      <c r="DS214" s="59"/>
      <c r="DT214" s="59"/>
      <c r="DU214" s="59"/>
      <c r="DV214" s="59"/>
      <c r="DW214" s="59"/>
      <c r="DX214" s="59"/>
      <c r="DY214" s="59"/>
      <c r="DZ214" s="59"/>
      <c r="EA214" s="59"/>
      <c r="EB214" s="59"/>
      <c r="EC214" s="59"/>
      <c r="ED214" s="59"/>
      <c r="EE214" s="59"/>
      <c r="EF214" s="59"/>
      <c r="EG214" s="59"/>
      <c r="EH214" s="59"/>
      <c r="EI214" s="59"/>
      <c r="EJ214" s="59"/>
      <c r="EK214" s="59"/>
      <c r="EL214" s="59"/>
      <c r="EM214" s="59"/>
      <c r="EN214" s="59"/>
      <c r="EO214" s="59"/>
      <c r="EP214" s="59"/>
      <c r="EQ214" s="59"/>
      <c r="ER214" s="59"/>
      <c r="ES214" s="59"/>
      <c r="ET214" s="59"/>
      <c r="EU214" s="59"/>
      <c r="EV214" s="59"/>
      <c r="EW214" s="59"/>
      <c r="EX214" s="59"/>
      <c r="EY214" s="59"/>
      <c r="EZ214" s="59"/>
      <c r="FA214" s="59"/>
      <c r="FB214" s="59"/>
      <c r="FC214" s="59"/>
      <c r="FD214" s="59"/>
      <c r="FE214" s="59"/>
      <c r="FF214" s="59"/>
      <c r="FG214" s="59"/>
      <c r="FH214" s="59"/>
      <c r="FI214" s="59"/>
      <c r="FJ214" s="59"/>
      <c r="FK214" s="59"/>
      <c r="FL214" s="59"/>
      <c r="FM214" s="59"/>
      <c r="FN214" s="59"/>
      <c r="FO214" s="59"/>
      <c r="FP214" s="59"/>
      <c r="FQ214" s="59"/>
      <c r="FR214" s="59"/>
      <c r="FS214" s="59"/>
      <c r="FT214" s="59"/>
      <c r="FU214" s="59"/>
      <c r="FV214" s="59"/>
      <c r="FW214" s="59"/>
      <c r="FX214" s="59"/>
      <c r="FY214" s="59"/>
      <c r="FZ214" s="59"/>
      <c r="GA214" s="59"/>
      <c r="GB214" s="59"/>
      <c r="GC214" s="59"/>
      <c r="GD214" s="59"/>
      <c r="GE214" s="59"/>
      <c r="GF214" s="59"/>
      <c r="GG214" s="59"/>
      <c r="GH214" s="59"/>
      <c r="GI214" s="59"/>
      <c r="GJ214" s="59"/>
      <c r="GK214" s="59"/>
      <c r="GL214" s="59"/>
      <c r="GM214" s="59"/>
      <c r="GN214" s="59"/>
      <c r="GO214" s="59"/>
      <c r="GP214" s="59"/>
      <c r="GQ214" s="59"/>
      <c r="GR214" s="59"/>
      <c r="GS214" s="59"/>
      <c r="GT214" s="59"/>
      <c r="GU214" s="59"/>
      <c r="GV214" s="59"/>
      <c r="GW214" s="59"/>
    </row>
    <row r="215" spans="1:205" x14ac:dyDescent="0.2">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c r="EQ215" s="59"/>
      <c r="ER215" s="59"/>
      <c r="ES215" s="59"/>
      <c r="ET215" s="59"/>
      <c r="EU215" s="59"/>
      <c r="EV215" s="59"/>
      <c r="EW215" s="59"/>
      <c r="EX215" s="59"/>
      <c r="EY215" s="59"/>
      <c r="EZ215" s="59"/>
      <c r="FA215" s="59"/>
      <c r="FB215" s="59"/>
      <c r="FC215" s="59"/>
      <c r="FD215" s="59"/>
      <c r="FE215" s="59"/>
      <c r="FF215" s="59"/>
      <c r="FG215" s="59"/>
      <c r="FH215" s="59"/>
      <c r="FI215" s="59"/>
      <c r="FJ215" s="59"/>
      <c r="FK215" s="59"/>
      <c r="FL215" s="59"/>
      <c r="FM215" s="59"/>
      <c r="FN215" s="59"/>
      <c r="FO215" s="59"/>
      <c r="FP215" s="59"/>
      <c r="FQ215" s="59"/>
      <c r="FR215" s="59"/>
      <c r="FS215" s="59"/>
      <c r="FT215" s="59"/>
      <c r="FU215" s="59"/>
      <c r="FV215" s="59"/>
      <c r="FW215" s="59"/>
      <c r="FX215" s="59"/>
      <c r="FY215" s="59"/>
      <c r="FZ215" s="59"/>
      <c r="GA215" s="59"/>
      <c r="GB215" s="59"/>
      <c r="GC215" s="59"/>
      <c r="GD215" s="59"/>
      <c r="GE215" s="59"/>
      <c r="GF215" s="59"/>
      <c r="GG215" s="59"/>
      <c r="GH215" s="59"/>
      <c r="GI215" s="59"/>
      <c r="GJ215" s="59"/>
      <c r="GK215" s="59"/>
      <c r="GL215" s="59"/>
      <c r="GM215" s="59"/>
      <c r="GN215" s="59"/>
      <c r="GO215" s="59"/>
      <c r="GP215" s="59"/>
      <c r="GQ215" s="59"/>
      <c r="GR215" s="59"/>
      <c r="GS215" s="59"/>
      <c r="GT215" s="59"/>
      <c r="GU215" s="59"/>
      <c r="GV215" s="59"/>
      <c r="GW215" s="59"/>
    </row>
    <row r="216" spans="1:205" x14ac:dyDescent="0.2">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DN216" s="59"/>
      <c r="DO216" s="59"/>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c r="EQ216" s="59"/>
      <c r="ER216" s="59"/>
      <c r="ES216" s="59"/>
      <c r="ET216" s="59"/>
      <c r="EU216" s="59"/>
      <c r="EV216" s="59"/>
      <c r="EW216" s="59"/>
      <c r="EX216" s="59"/>
      <c r="EY216" s="59"/>
      <c r="EZ216" s="59"/>
      <c r="FA216" s="59"/>
      <c r="FB216" s="59"/>
      <c r="FC216" s="59"/>
      <c r="FD216" s="59"/>
      <c r="FE216" s="59"/>
      <c r="FF216" s="59"/>
      <c r="FG216" s="59"/>
      <c r="FH216" s="59"/>
      <c r="FI216" s="59"/>
      <c r="FJ216" s="59"/>
      <c r="FK216" s="59"/>
      <c r="FL216" s="59"/>
      <c r="FM216" s="59"/>
      <c r="FN216" s="59"/>
      <c r="FO216" s="59"/>
      <c r="FP216" s="59"/>
      <c r="FQ216" s="59"/>
      <c r="FR216" s="59"/>
      <c r="FS216" s="59"/>
      <c r="FT216" s="59"/>
      <c r="FU216" s="59"/>
      <c r="FV216" s="59"/>
      <c r="FW216" s="59"/>
      <c r="FX216" s="59"/>
      <c r="FY216" s="59"/>
      <c r="FZ216" s="59"/>
      <c r="GA216" s="59"/>
      <c r="GB216" s="59"/>
      <c r="GC216" s="59"/>
      <c r="GD216" s="59"/>
      <c r="GE216" s="59"/>
      <c r="GF216" s="59"/>
      <c r="GG216" s="59"/>
      <c r="GH216" s="59"/>
      <c r="GI216" s="59"/>
      <c r="GJ216" s="59"/>
      <c r="GK216" s="59"/>
      <c r="GL216" s="59"/>
      <c r="GM216" s="59"/>
      <c r="GN216" s="59"/>
      <c r="GO216" s="59"/>
      <c r="GP216" s="59"/>
      <c r="GQ216" s="59"/>
      <c r="GR216" s="59"/>
      <c r="GS216" s="59"/>
      <c r="GT216" s="59"/>
      <c r="GU216" s="59"/>
      <c r="GV216" s="59"/>
      <c r="GW216" s="59"/>
    </row>
    <row r="217" spans="1:205" x14ac:dyDescent="0.2">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c r="EQ217" s="59"/>
      <c r="ER217" s="59"/>
      <c r="ES217" s="59"/>
      <c r="ET217" s="59"/>
      <c r="EU217" s="59"/>
      <c r="EV217" s="59"/>
      <c r="EW217" s="59"/>
      <c r="EX217" s="59"/>
      <c r="EY217" s="59"/>
      <c r="EZ217" s="59"/>
      <c r="FA217" s="59"/>
      <c r="FB217" s="59"/>
      <c r="FC217" s="59"/>
      <c r="FD217" s="59"/>
      <c r="FE217" s="59"/>
      <c r="FF217" s="59"/>
      <c r="FG217" s="59"/>
      <c r="FH217" s="59"/>
      <c r="FI217" s="59"/>
      <c r="FJ217" s="59"/>
      <c r="FK217" s="59"/>
      <c r="FL217" s="59"/>
      <c r="FM217" s="59"/>
      <c r="FN217" s="59"/>
      <c r="FO217" s="59"/>
      <c r="FP217" s="59"/>
      <c r="FQ217" s="59"/>
      <c r="FR217" s="59"/>
      <c r="FS217" s="59"/>
      <c r="FT217" s="59"/>
      <c r="FU217" s="59"/>
      <c r="FV217" s="59"/>
      <c r="FW217" s="59"/>
      <c r="FX217" s="59"/>
      <c r="FY217" s="59"/>
      <c r="FZ217" s="59"/>
      <c r="GA217" s="59"/>
      <c r="GB217" s="59"/>
      <c r="GC217" s="59"/>
      <c r="GD217" s="59"/>
      <c r="GE217" s="59"/>
      <c r="GF217" s="59"/>
      <c r="GG217" s="59"/>
      <c r="GH217" s="59"/>
      <c r="GI217" s="59"/>
      <c r="GJ217" s="59"/>
      <c r="GK217" s="59"/>
      <c r="GL217" s="59"/>
      <c r="GM217" s="59"/>
      <c r="GN217" s="59"/>
      <c r="GO217" s="59"/>
      <c r="GP217" s="59"/>
      <c r="GQ217" s="59"/>
      <c r="GR217" s="59"/>
      <c r="GS217" s="59"/>
      <c r="GT217" s="59"/>
      <c r="GU217" s="59"/>
      <c r="GV217" s="59"/>
      <c r="GW217" s="59"/>
    </row>
    <row r="218" spans="1:205" x14ac:dyDescent="0.2">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c r="EQ218" s="59"/>
      <c r="ER218" s="59"/>
      <c r="ES218" s="59"/>
      <c r="ET218" s="59"/>
      <c r="EU218" s="59"/>
      <c r="EV218" s="59"/>
      <c r="EW218" s="59"/>
      <c r="EX218" s="59"/>
      <c r="EY218" s="59"/>
      <c r="EZ218" s="59"/>
      <c r="FA218" s="59"/>
      <c r="FB218" s="59"/>
      <c r="FC218" s="59"/>
      <c r="FD218" s="59"/>
      <c r="FE218" s="59"/>
      <c r="FF218" s="59"/>
      <c r="FG218" s="59"/>
      <c r="FH218" s="59"/>
      <c r="FI218" s="59"/>
      <c r="FJ218" s="59"/>
      <c r="FK218" s="59"/>
      <c r="FL218" s="59"/>
      <c r="FM218" s="59"/>
      <c r="FN218" s="59"/>
      <c r="FO218" s="59"/>
      <c r="FP218" s="59"/>
      <c r="FQ218" s="59"/>
      <c r="FR218" s="59"/>
      <c r="FS218" s="59"/>
      <c r="FT218" s="59"/>
      <c r="FU218" s="59"/>
      <c r="FV218" s="59"/>
      <c r="FW218" s="59"/>
      <c r="FX218" s="59"/>
      <c r="FY218" s="59"/>
      <c r="FZ218" s="59"/>
      <c r="GA218" s="59"/>
      <c r="GB218" s="59"/>
      <c r="GC218" s="59"/>
      <c r="GD218" s="59"/>
      <c r="GE218" s="59"/>
      <c r="GF218" s="59"/>
      <c r="GG218" s="59"/>
      <c r="GH218" s="59"/>
      <c r="GI218" s="59"/>
      <c r="GJ218" s="59"/>
      <c r="GK218" s="59"/>
      <c r="GL218" s="59"/>
      <c r="GM218" s="59"/>
      <c r="GN218" s="59"/>
      <c r="GO218" s="59"/>
      <c r="GP218" s="59"/>
      <c r="GQ218" s="59"/>
      <c r="GR218" s="59"/>
      <c r="GS218" s="59"/>
      <c r="GT218" s="59"/>
      <c r="GU218" s="59"/>
      <c r="GV218" s="59"/>
      <c r="GW218" s="59"/>
    </row>
    <row r="219" spans="1:205" x14ac:dyDescent="0.2">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c r="EQ219" s="59"/>
      <c r="ER219" s="59"/>
      <c r="ES219" s="59"/>
      <c r="ET219" s="59"/>
      <c r="EU219" s="59"/>
      <c r="EV219" s="59"/>
      <c r="EW219" s="59"/>
      <c r="EX219" s="59"/>
      <c r="EY219" s="59"/>
      <c r="EZ219" s="59"/>
      <c r="FA219" s="59"/>
      <c r="FB219" s="59"/>
      <c r="FC219" s="59"/>
      <c r="FD219" s="59"/>
      <c r="FE219" s="59"/>
      <c r="FF219" s="59"/>
      <c r="FG219" s="59"/>
      <c r="FH219" s="59"/>
      <c r="FI219" s="59"/>
      <c r="FJ219" s="59"/>
      <c r="FK219" s="59"/>
      <c r="FL219" s="59"/>
      <c r="FM219" s="59"/>
      <c r="FN219" s="59"/>
      <c r="FO219" s="59"/>
      <c r="FP219" s="59"/>
      <c r="FQ219" s="59"/>
      <c r="FR219" s="59"/>
      <c r="FS219" s="59"/>
      <c r="FT219" s="59"/>
      <c r="FU219" s="59"/>
      <c r="FV219" s="59"/>
      <c r="FW219" s="59"/>
      <c r="FX219" s="59"/>
      <c r="FY219" s="59"/>
      <c r="FZ219" s="59"/>
      <c r="GA219" s="59"/>
      <c r="GB219" s="59"/>
      <c r="GC219" s="59"/>
      <c r="GD219" s="59"/>
      <c r="GE219" s="59"/>
      <c r="GF219" s="59"/>
      <c r="GG219" s="59"/>
      <c r="GH219" s="59"/>
      <c r="GI219" s="59"/>
      <c r="GJ219" s="59"/>
      <c r="GK219" s="59"/>
      <c r="GL219" s="59"/>
      <c r="GM219" s="59"/>
      <c r="GN219" s="59"/>
      <c r="GO219" s="59"/>
      <c r="GP219" s="59"/>
      <c r="GQ219" s="59"/>
      <c r="GR219" s="59"/>
      <c r="GS219" s="59"/>
      <c r="GT219" s="59"/>
      <c r="GU219" s="59"/>
      <c r="GV219" s="59"/>
      <c r="GW219" s="59"/>
    </row>
    <row r="220" spans="1:205" x14ac:dyDescent="0.2">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DN220" s="59"/>
      <c r="DO220" s="59"/>
      <c r="DP220" s="59"/>
      <c r="DQ220" s="59"/>
      <c r="DR220" s="59"/>
      <c r="DS220" s="59"/>
      <c r="DT220" s="59"/>
      <c r="DU220" s="59"/>
      <c r="DV220" s="59"/>
      <c r="DW220" s="59"/>
      <c r="DX220" s="59"/>
      <c r="DY220" s="59"/>
      <c r="DZ220" s="59"/>
      <c r="EA220" s="59"/>
      <c r="EB220" s="59"/>
      <c r="EC220" s="59"/>
      <c r="ED220" s="59"/>
      <c r="EE220" s="59"/>
      <c r="EF220" s="59"/>
      <c r="EG220" s="59"/>
      <c r="EH220" s="59"/>
      <c r="EI220" s="59"/>
      <c r="EJ220" s="59"/>
      <c r="EK220" s="59"/>
      <c r="EL220" s="59"/>
      <c r="EM220" s="59"/>
      <c r="EN220" s="59"/>
      <c r="EO220" s="59"/>
      <c r="EP220" s="59"/>
      <c r="EQ220" s="59"/>
      <c r="ER220" s="59"/>
      <c r="ES220" s="59"/>
      <c r="ET220" s="59"/>
      <c r="EU220" s="59"/>
      <c r="EV220" s="59"/>
      <c r="EW220" s="59"/>
      <c r="EX220" s="59"/>
      <c r="EY220" s="59"/>
      <c r="EZ220" s="59"/>
      <c r="FA220" s="59"/>
      <c r="FB220" s="59"/>
      <c r="FC220" s="59"/>
      <c r="FD220" s="59"/>
      <c r="FE220" s="59"/>
      <c r="FF220" s="59"/>
      <c r="FG220" s="59"/>
      <c r="FH220" s="59"/>
      <c r="FI220" s="59"/>
      <c r="FJ220" s="59"/>
      <c r="FK220" s="59"/>
      <c r="FL220" s="59"/>
      <c r="FM220" s="59"/>
      <c r="FN220" s="59"/>
      <c r="FO220" s="59"/>
      <c r="FP220" s="59"/>
      <c r="FQ220" s="59"/>
      <c r="FR220" s="59"/>
      <c r="FS220" s="59"/>
      <c r="FT220" s="59"/>
      <c r="FU220" s="59"/>
      <c r="FV220" s="59"/>
      <c r="FW220" s="59"/>
      <c r="FX220" s="59"/>
      <c r="FY220" s="59"/>
      <c r="FZ220" s="59"/>
      <c r="GA220" s="59"/>
      <c r="GB220" s="59"/>
      <c r="GC220" s="59"/>
      <c r="GD220" s="59"/>
      <c r="GE220" s="59"/>
      <c r="GF220" s="59"/>
      <c r="GG220" s="59"/>
      <c r="GH220" s="59"/>
      <c r="GI220" s="59"/>
      <c r="GJ220" s="59"/>
      <c r="GK220" s="59"/>
      <c r="GL220" s="59"/>
      <c r="GM220" s="59"/>
      <c r="GN220" s="59"/>
      <c r="GO220" s="59"/>
      <c r="GP220" s="59"/>
      <c r="GQ220" s="59"/>
      <c r="GR220" s="59"/>
      <c r="GS220" s="59"/>
      <c r="GT220" s="59"/>
      <c r="GU220" s="59"/>
      <c r="GV220" s="59"/>
      <c r="GW220" s="59"/>
    </row>
    <row r="221" spans="1:205" x14ac:dyDescent="0.2">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DN221" s="59"/>
      <c r="DO221" s="59"/>
      <c r="DP221" s="59"/>
      <c r="DQ221" s="59"/>
      <c r="DR221" s="59"/>
      <c r="DS221" s="59"/>
      <c r="DT221" s="59"/>
      <c r="DU221" s="59"/>
      <c r="DV221" s="59"/>
      <c r="DW221" s="59"/>
      <c r="DX221" s="59"/>
      <c r="DY221" s="59"/>
      <c r="DZ221" s="59"/>
      <c r="EA221" s="59"/>
      <c r="EB221" s="59"/>
      <c r="EC221" s="59"/>
      <c r="ED221" s="59"/>
      <c r="EE221" s="59"/>
      <c r="EF221" s="59"/>
      <c r="EG221" s="59"/>
      <c r="EH221" s="59"/>
      <c r="EI221" s="59"/>
      <c r="EJ221" s="59"/>
      <c r="EK221" s="59"/>
      <c r="EL221" s="59"/>
      <c r="EM221" s="59"/>
      <c r="EN221" s="59"/>
      <c r="EO221" s="59"/>
      <c r="EP221" s="59"/>
      <c r="EQ221" s="59"/>
      <c r="ER221" s="59"/>
      <c r="ES221" s="59"/>
      <c r="ET221" s="59"/>
      <c r="EU221" s="59"/>
      <c r="EV221" s="59"/>
      <c r="EW221" s="59"/>
      <c r="EX221" s="59"/>
      <c r="EY221" s="59"/>
      <c r="EZ221" s="59"/>
      <c r="FA221" s="59"/>
      <c r="FB221" s="59"/>
      <c r="FC221" s="59"/>
      <c r="FD221" s="59"/>
      <c r="FE221" s="59"/>
      <c r="FF221" s="59"/>
      <c r="FG221" s="59"/>
      <c r="FH221" s="59"/>
      <c r="FI221" s="59"/>
      <c r="FJ221" s="59"/>
      <c r="FK221" s="59"/>
      <c r="FL221" s="59"/>
      <c r="FM221" s="59"/>
      <c r="FN221" s="59"/>
      <c r="FO221" s="59"/>
      <c r="FP221" s="59"/>
      <c r="FQ221" s="59"/>
      <c r="FR221" s="59"/>
      <c r="FS221" s="59"/>
      <c r="FT221" s="59"/>
      <c r="FU221" s="59"/>
      <c r="FV221" s="59"/>
      <c r="FW221" s="59"/>
      <c r="FX221" s="59"/>
      <c r="FY221" s="59"/>
      <c r="FZ221" s="59"/>
      <c r="GA221" s="59"/>
      <c r="GB221" s="59"/>
      <c r="GC221" s="59"/>
      <c r="GD221" s="59"/>
      <c r="GE221" s="59"/>
      <c r="GF221" s="59"/>
      <c r="GG221" s="59"/>
      <c r="GH221" s="59"/>
      <c r="GI221" s="59"/>
      <c r="GJ221" s="59"/>
      <c r="GK221" s="59"/>
      <c r="GL221" s="59"/>
      <c r="GM221" s="59"/>
      <c r="GN221" s="59"/>
      <c r="GO221" s="59"/>
      <c r="GP221" s="59"/>
      <c r="GQ221" s="59"/>
      <c r="GR221" s="59"/>
      <c r="GS221" s="59"/>
      <c r="GT221" s="59"/>
      <c r="GU221" s="59"/>
      <c r="GV221" s="59"/>
      <c r="GW221" s="59"/>
    </row>
    <row r="222" spans="1:205" x14ac:dyDescent="0.2">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DN222" s="59"/>
      <c r="DO222" s="59"/>
      <c r="DP222" s="59"/>
      <c r="DQ222" s="59"/>
      <c r="DR222" s="59"/>
      <c r="DS222" s="59"/>
      <c r="DT222" s="59"/>
      <c r="DU222" s="59"/>
      <c r="DV222" s="59"/>
      <c r="DW222" s="59"/>
      <c r="DX222" s="59"/>
      <c r="DY222" s="59"/>
      <c r="DZ222" s="59"/>
      <c r="EA222" s="59"/>
      <c r="EB222" s="59"/>
      <c r="EC222" s="59"/>
      <c r="ED222" s="59"/>
      <c r="EE222" s="59"/>
      <c r="EF222" s="59"/>
      <c r="EG222" s="59"/>
      <c r="EH222" s="59"/>
      <c r="EI222" s="59"/>
      <c r="EJ222" s="59"/>
      <c r="EK222" s="59"/>
      <c r="EL222" s="59"/>
      <c r="EM222" s="59"/>
      <c r="EN222" s="59"/>
      <c r="EO222" s="59"/>
      <c r="EP222" s="59"/>
      <c r="EQ222" s="59"/>
      <c r="ER222" s="59"/>
      <c r="ES222" s="59"/>
      <c r="ET222" s="59"/>
      <c r="EU222" s="59"/>
      <c r="EV222" s="59"/>
      <c r="EW222" s="59"/>
      <c r="EX222" s="59"/>
      <c r="EY222" s="59"/>
      <c r="EZ222" s="59"/>
      <c r="FA222" s="59"/>
      <c r="FB222" s="59"/>
      <c r="FC222" s="59"/>
      <c r="FD222" s="59"/>
      <c r="FE222" s="59"/>
      <c r="FF222" s="59"/>
      <c r="FG222" s="59"/>
      <c r="FH222" s="59"/>
      <c r="FI222" s="59"/>
      <c r="FJ222" s="59"/>
      <c r="FK222" s="59"/>
      <c r="FL222" s="59"/>
      <c r="FM222" s="59"/>
      <c r="FN222" s="59"/>
      <c r="FO222" s="59"/>
      <c r="FP222" s="59"/>
      <c r="FQ222" s="59"/>
      <c r="FR222" s="59"/>
      <c r="FS222" s="59"/>
      <c r="FT222" s="59"/>
      <c r="FU222" s="59"/>
      <c r="FV222" s="59"/>
      <c r="FW222" s="59"/>
      <c r="FX222" s="59"/>
      <c r="FY222" s="59"/>
      <c r="FZ222" s="59"/>
      <c r="GA222" s="59"/>
      <c r="GB222" s="59"/>
      <c r="GC222" s="59"/>
      <c r="GD222" s="59"/>
      <c r="GE222" s="59"/>
      <c r="GF222" s="59"/>
      <c r="GG222" s="59"/>
      <c r="GH222" s="59"/>
      <c r="GI222" s="59"/>
      <c r="GJ222" s="59"/>
      <c r="GK222" s="59"/>
      <c r="GL222" s="59"/>
      <c r="GM222" s="59"/>
      <c r="GN222" s="59"/>
      <c r="GO222" s="59"/>
      <c r="GP222" s="59"/>
      <c r="GQ222" s="59"/>
      <c r="GR222" s="59"/>
      <c r="GS222" s="59"/>
      <c r="GT222" s="59"/>
      <c r="GU222" s="59"/>
      <c r="GV222" s="59"/>
      <c r="GW222" s="59"/>
    </row>
    <row r="223" spans="1:205" x14ac:dyDescent="0.2">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c r="EN223" s="59"/>
      <c r="EO223" s="59"/>
      <c r="EP223" s="59"/>
      <c r="EQ223" s="59"/>
      <c r="ER223" s="59"/>
      <c r="ES223" s="59"/>
      <c r="ET223" s="59"/>
      <c r="EU223" s="59"/>
      <c r="EV223" s="59"/>
      <c r="EW223" s="59"/>
      <c r="EX223" s="59"/>
      <c r="EY223" s="59"/>
      <c r="EZ223" s="59"/>
      <c r="FA223" s="59"/>
      <c r="FB223" s="59"/>
      <c r="FC223" s="59"/>
      <c r="FD223" s="59"/>
      <c r="FE223" s="59"/>
      <c r="FF223" s="59"/>
      <c r="FG223" s="59"/>
      <c r="FH223" s="59"/>
      <c r="FI223" s="59"/>
      <c r="FJ223" s="59"/>
      <c r="FK223" s="59"/>
      <c r="FL223" s="59"/>
      <c r="FM223" s="59"/>
      <c r="FN223" s="59"/>
      <c r="FO223" s="59"/>
      <c r="FP223" s="59"/>
      <c r="FQ223" s="59"/>
      <c r="FR223" s="59"/>
      <c r="FS223" s="59"/>
      <c r="FT223" s="59"/>
      <c r="FU223" s="59"/>
      <c r="FV223" s="59"/>
      <c r="FW223" s="59"/>
      <c r="FX223" s="59"/>
      <c r="FY223" s="59"/>
      <c r="FZ223" s="59"/>
      <c r="GA223" s="59"/>
      <c r="GB223" s="59"/>
      <c r="GC223" s="59"/>
      <c r="GD223" s="59"/>
      <c r="GE223" s="59"/>
      <c r="GF223" s="59"/>
      <c r="GG223" s="59"/>
      <c r="GH223" s="59"/>
      <c r="GI223" s="59"/>
      <c r="GJ223" s="59"/>
      <c r="GK223" s="59"/>
      <c r="GL223" s="59"/>
      <c r="GM223" s="59"/>
      <c r="GN223" s="59"/>
      <c r="GO223" s="59"/>
      <c r="GP223" s="59"/>
      <c r="GQ223" s="59"/>
      <c r="GR223" s="59"/>
      <c r="GS223" s="59"/>
      <c r="GT223" s="59"/>
      <c r="GU223" s="59"/>
      <c r="GV223" s="59"/>
      <c r="GW223" s="59"/>
    </row>
    <row r="224" spans="1:205" x14ac:dyDescent="0.2">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DN224" s="59"/>
      <c r="DO224" s="59"/>
      <c r="DP224" s="59"/>
      <c r="DQ224" s="59"/>
      <c r="DR224" s="59"/>
      <c r="DS224" s="59"/>
      <c r="DT224" s="59"/>
      <c r="DU224" s="59"/>
      <c r="DV224" s="59"/>
      <c r="DW224" s="59"/>
      <c r="DX224" s="59"/>
      <c r="DY224" s="59"/>
      <c r="DZ224" s="59"/>
      <c r="EA224" s="59"/>
      <c r="EB224" s="59"/>
      <c r="EC224" s="59"/>
      <c r="ED224" s="59"/>
      <c r="EE224" s="59"/>
      <c r="EF224" s="59"/>
      <c r="EG224" s="59"/>
      <c r="EH224" s="59"/>
      <c r="EI224" s="59"/>
      <c r="EJ224" s="59"/>
      <c r="EK224" s="59"/>
      <c r="EL224" s="59"/>
      <c r="EM224" s="59"/>
      <c r="EN224" s="59"/>
      <c r="EO224" s="59"/>
      <c r="EP224" s="59"/>
      <c r="EQ224" s="59"/>
      <c r="ER224" s="59"/>
      <c r="ES224" s="59"/>
      <c r="ET224" s="59"/>
      <c r="EU224" s="59"/>
      <c r="EV224" s="59"/>
      <c r="EW224" s="59"/>
      <c r="EX224" s="59"/>
      <c r="EY224" s="59"/>
      <c r="EZ224" s="59"/>
      <c r="FA224" s="59"/>
      <c r="FB224" s="59"/>
      <c r="FC224" s="59"/>
      <c r="FD224" s="59"/>
      <c r="FE224" s="59"/>
      <c r="FF224" s="59"/>
      <c r="FG224" s="59"/>
      <c r="FH224" s="59"/>
      <c r="FI224" s="59"/>
      <c r="FJ224" s="59"/>
      <c r="FK224" s="59"/>
      <c r="FL224" s="59"/>
      <c r="FM224" s="59"/>
      <c r="FN224" s="59"/>
      <c r="FO224" s="59"/>
      <c r="FP224" s="59"/>
      <c r="FQ224" s="59"/>
      <c r="FR224" s="59"/>
      <c r="FS224" s="59"/>
      <c r="FT224" s="59"/>
      <c r="FU224" s="59"/>
      <c r="FV224" s="59"/>
      <c r="FW224" s="59"/>
      <c r="FX224" s="59"/>
      <c r="FY224" s="59"/>
      <c r="FZ224" s="59"/>
      <c r="GA224" s="59"/>
      <c r="GB224" s="59"/>
      <c r="GC224" s="59"/>
      <c r="GD224" s="59"/>
      <c r="GE224" s="59"/>
      <c r="GF224" s="59"/>
      <c r="GG224" s="59"/>
      <c r="GH224" s="59"/>
      <c r="GI224" s="59"/>
      <c r="GJ224" s="59"/>
      <c r="GK224" s="59"/>
      <c r="GL224" s="59"/>
      <c r="GM224" s="59"/>
      <c r="GN224" s="59"/>
      <c r="GO224" s="59"/>
      <c r="GP224" s="59"/>
      <c r="GQ224" s="59"/>
      <c r="GR224" s="59"/>
      <c r="GS224" s="59"/>
      <c r="GT224" s="59"/>
      <c r="GU224" s="59"/>
      <c r="GV224" s="59"/>
      <c r="GW224" s="59"/>
    </row>
    <row r="225" spans="1:205" x14ac:dyDescent="0.2">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DN225" s="59"/>
      <c r="DO225" s="59"/>
      <c r="DP225" s="59"/>
      <c r="DQ225" s="59"/>
      <c r="DR225" s="59"/>
      <c r="DS225" s="59"/>
      <c r="DT225" s="59"/>
      <c r="DU225" s="59"/>
      <c r="DV225" s="59"/>
      <c r="DW225" s="59"/>
      <c r="DX225" s="59"/>
      <c r="DY225" s="59"/>
      <c r="DZ225" s="59"/>
      <c r="EA225" s="59"/>
      <c r="EB225" s="59"/>
      <c r="EC225" s="59"/>
      <c r="ED225" s="59"/>
      <c r="EE225" s="59"/>
      <c r="EF225" s="59"/>
      <c r="EG225" s="59"/>
      <c r="EH225" s="59"/>
      <c r="EI225" s="59"/>
      <c r="EJ225" s="59"/>
      <c r="EK225" s="59"/>
      <c r="EL225" s="59"/>
      <c r="EM225" s="59"/>
      <c r="EN225" s="59"/>
      <c r="EO225" s="59"/>
      <c r="EP225" s="59"/>
      <c r="EQ225" s="59"/>
      <c r="ER225" s="59"/>
      <c r="ES225" s="59"/>
      <c r="ET225" s="59"/>
      <c r="EU225" s="59"/>
      <c r="EV225" s="59"/>
      <c r="EW225" s="59"/>
      <c r="EX225" s="59"/>
      <c r="EY225" s="59"/>
      <c r="EZ225" s="59"/>
      <c r="FA225" s="59"/>
      <c r="FB225" s="59"/>
      <c r="FC225" s="59"/>
      <c r="FD225" s="59"/>
      <c r="FE225" s="59"/>
      <c r="FF225" s="59"/>
      <c r="FG225" s="59"/>
      <c r="FH225" s="59"/>
      <c r="FI225" s="59"/>
      <c r="FJ225" s="59"/>
      <c r="FK225" s="59"/>
      <c r="FL225" s="59"/>
      <c r="FM225" s="59"/>
      <c r="FN225" s="59"/>
      <c r="FO225" s="59"/>
      <c r="FP225" s="59"/>
      <c r="FQ225" s="59"/>
      <c r="FR225" s="59"/>
      <c r="FS225" s="59"/>
      <c r="FT225" s="59"/>
      <c r="FU225" s="59"/>
      <c r="FV225" s="59"/>
      <c r="FW225" s="59"/>
      <c r="FX225" s="59"/>
      <c r="FY225" s="59"/>
      <c r="FZ225" s="59"/>
      <c r="GA225" s="59"/>
      <c r="GB225" s="59"/>
      <c r="GC225" s="59"/>
      <c r="GD225" s="59"/>
      <c r="GE225" s="59"/>
      <c r="GF225" s="59"/>
      <c r="GG225" s="59"/>
      <c r="GH225" s="59"/>
      <c r="GI225" s="59"/>
      <c r="GJ225" s="59"/>
      <c r="GK225" s="59"/>
      <c r="GL225" s="59"/>
      <c r="GM225" s="59"/>
      <c r="GN225" s="59"/>
      <c r="GO225" s="59"/>
      <c r="GP225" s="59"/>
      <c r="GQ225" s="59"/>
      <c r="GR225" s="59"/>
      <c r="GS225" s="59"/>
      <c r="GT225" s="59"/>
      <c r="GU225" s="59"/>
      <c r="GV225" s="59"/>
      <c r="GW225" s="59"/>
    </row>
    <row r="226" spans="1:205" x14ac:dyDescent="0.2">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DN226" s="59"/>
      <c r="DO226" s="59"/>
      <c r="DP226" s="59"/>
      <c r="DQ226" s="59"/>
      <c r="DR226" s="59"/>
      <c r="DS226" s="59"/>
      <c r="DT226" s="59"/>
      <c r="DU226" s="59"/>
      <c r="DV226" s="59"/>
      <c r="DW226" s="59"/>
      <c r="DX226" s="59"/>
      <c r="DY226" s="59"/>
      <c r="DZ226" s="59"/>
      <c r="EA226" s="59"/>
      <c r="EB226" s="59"/>
      <c r="EC226" s="59"/>
      <c r="ED226" s="59"/>
      <c r="EE226" s="59"/>
      <c r="EF226" s="59"/>
      <c r="EG226" s="59"/>
      <c r="EH226" s="59"/>
      <c r="EI226" s="59"/>
      <c r="EJ226" s="59"/>
      <c r="EK226" s="59"/>
      <c r="EL226" s="59"/>
      <c r="EM226" s="59"/>
      <c r="EN226" s="59"/>
      <c r="EO226" s="59"/>
      <c r="EP226" s="59"/>
      <c r="EQ226" s="59"/>
      <c r="ER226" s="59"/>
      <c r="ES226" s="59"/>
      <c r="ET226" s="59"/>
      <c r="EU226" s="59"/>
      <c r="EV226" s="59"/>
      <c r="EW226" s="59"/>
      <c r="EX226" s="59"/>
      <c r="EY226" s="59"/>
      <c r="EZ226" s="59"/>
      <c r="FA226" s="59"/>
      <c r="FB226" s="59"/>
      <c r="FC226" s="59"/>
      <c r="FD226" s="59"/>
      <c r="FE226" s="59"/>
      <c r="FF226" s="59"/>
      <c r="FG226" s="59"/>
      <c r="FH226" s="59"/>
      <c r="FI226" s="59"/>
      <c r="FJ226" s="59"/>
      <c r="FK226" s="59"/>
      <c r="FL226" s="59"/>
      <c r="FM226" s="59"/>
      <c r="FN226" s="59"/>
      <c r="FO226" s="59"/>
      <c r="FP226" s="59"/>
      <c r="FQ226" s="59"/>
      <c r="FR226" s="59"/>
      <c r="FS226" s="59"/>
      <c r="FT226" s="59"/>
      <c r="FU226" s="59"/>
      <c r="FV226" s="59"/>
      <c r="FW226" s="59"/>
      <c r="FX226" s="59"/>
      <c r="FY226" s="59"/>
      <c r="FZ226" s="59"/>
      <c r="GA226" s="59"/>
      <c r="GB226" s="59"/>
      <c r="GC226" s="59"/>
      <c r="GD226" s="59"/>
      <c r="GE226" s="59"/>
      <c r="GF226" s="59"/>
      <c r="GG226" s="59"/>
      <c r="GH226" s="59"/>
      <c r="GI226" s="59"/>
      <c r="GJ226" s="59"/>
      <c r="GK226" s="59"/>
      <c r="GL226" s="59"/>
      <c r="GM226" s="59"/>
      <c r="GN226" s="59"/>
      <c r="GO226" s="59"/>
      <c r="GP226" s="59"/>
      <c r="GQ226" s="59"/>
      <c r="GR226" s="59"/>
      <c r="GS226" s="59"/>
      <c r="GT226" s="59"/>
      <c r="GU226" s="59"/>
      <c r="GV226" s="59"/>
      <c r="GW226" s="59"/>
    </row>
    <row r="227" spans="1:205" x14ac:dyDescent="0.2">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DN227" s="59"/>
      <c r="DO227" s="59"/>
      <c r="DP227" s="59"/>
      <c r="DQ227" s="59"/>
      <c r="DR227" s="59"/>
      <c r="DS227" s="59"/>
      <c r="DT227" s="59"/>
      <c r="DU227" s="59"/>
      <c r="DV227" s="59"/>
      <c r="DW227" s="59"/>
      <c r="DX227" s="59"/>
      <c r="DY227" s="59"/>
      <c r="DZ227" s="59"/>
      <c r="EA227" s="59"/>
      <c r="EB227" s="59"/>
      <c r="EC227" s="59"/>
      <c r="ED227" s="59"/>
      <c r="EE227" s="59"/>
      <c r="EF227" s="59"/>
      <c r="EG227" s="59"/>
      <c r="EH227" s="59"/>
      <c r="EI227" s="59"/>
      <c r="EJ227" s="59"/>
      <c r="EK227" s="59"/>
      <c r="EL227" s="59"/>
      <c r="EM227" s="59"/>
      <c r="EN227" s="59"/>
      <c r="EO227" s="59"/>
      <c r="EP227" s="59"/>
      <c r="EQ227" s="59"/>
      <c r="ER227" s="59"/>
      <c r="ES227" s="59"/>
      <c r="ET227" s="59"/>
      <c r="EU227" s="59"/>
      <c r="EV227" s="59"/>
      <c r="EW227" s="59"/>
      <c r="EX227" s="59"/>
      <c r="EY227" s="59"/>
      <c r="EZ227" s="59"/>
      <c r="FA227" s="59"/>
      <c r="FB227" s="59"/>
      <c r="FC227" s="59"/>
      <c r="FD227" s="59"/>
      <c r="FE227" s="59"/>
      <c r="FF227" s="59"/>
      <c r="FG227" s="59"/>
      <c r="FH227" s="59"/>
      <c r="FI227" s="59"/>
      <c r="FJ227" s="59"/>
      <c r="FK227" s="59"/>
      <c r="FL227" s="59"/>
      <c r="FM227" s="59"/>
      <c r="FN227" s="59"/>
      <c r="FO227" s="59"/>
      <c r="FP227" s="59"/>
      <c r="FQ227" s="59"/>
      <c r="FR227" s="59"/>
      <c r="FS227" s="59"/>
      <c r="FT227" s="59"/>
      <c r="FU227" s="59"/>
      <c r="FV227" s="59"/>
      <c r="FW227" s="59"/>
      <c r="FX227" s="59"/>
      <c r="FY227" s="59"/>
      <c r="FZ227" s="59"/>
      <c r="GA227" s="59"/>
      <c r="GB227" s="59"/>
      <c r="GC227" s="59"/>
      <c r="GD227" s="59"/>
      <c r="GE227" s="59"/>
      <c r="GF227" s="59"/>
      <c r="GG227" s="59"/>
      <c r="GH227" s="59"/>
      <c r="GI227" s="59"/>
      <c r="GJ227" s="59"/>
      <c r="GK227" s="59"/>
      <c r="GL227" s="59"/>
      <c r="GM227" s="59"/>
      <c r="GN227" s="59"/>
      <c r="GO227" s="59"/>
      <c r="GP227" s="59"/>
      <c r="GQ227" s="59"/>
      <c r="GR227" s="59"/>
      <c r="GS227" s="59"/>
      <c r="GT227" s="59"/>
      <c r="GU227" s="59"/>
      <c r="GV227" s="59"/>
      <c r="GW227" s="59"/>
    </row>
    <row r="228" spans="1:205" x14ac:dyDescent="0.2">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c r="EQ228" s="59"/>
      <c r="ER228" s="59"/>
      <c r="ES228" s="59"/>
      <c r="ET228" s="59"/>
      <c r="EU228" s="59"/>
      <c r="EV228" s="59"/>
      <c r="EW228" s="59"/>
      <c r="EX228" s="59"/>
      <c r="EY228" s="59"/>
      <c r="EZ228" s="59"/>
      <c r="FA228" s="59"/>
      <c r="FB228" s="59"/>
      <c r="FC228" s="59"/>
      <c r="FD228" s="59"/>
      <c r="FE228" s="59"/>
      <c r="FF228" s="59"/>
      <c r="FG228" s="59"/>
      <c r="FH228" s="59"/>
      <c r="FI228" s="59"/>
      <c r="FJ228" s="59"/>
      <c r="FK228" s="59"/>
      <c r="FL228" s="59"/>
      <c r="FM228" s="59"/>
      <c r="FN228" s="59"/>
      <c r="FO228" s="59"/>
      <c r="FP228" s="59"/>
      <c r="FQ228" s="59"/>
      <c r="FR228" s="59"/>
      <c r="FS228" s="59"/>
      <c r="FT228" s="59"/>
      <c r="FU228" s="59"/>
      <c r="FV228" s="59"/>
      <c r="FW228" s="59"/>
      <c r="FX228" s="59"/>
      <c r="FY228" s="59"/>
      <c r="FZ228" s="59"/>
      <c r="GA228" s="59"/>
      <c r="GB228" s="59"/>
      <c r="GC228" s="59"/>
      <c r="GD228" s="59"/>
      <c r="GE228" s="59"/>
      <c r="GF228" s="59"/>
      <c r="GG228" s="59"/>
      <c r="GH228" s="59"/>
      <c r="GI228" s="59"/>
      <c r="GJ228" s="59"/>
      <c r="GK228" s="59"/>
      <c r="GL228" s="59"/>
      <c r="GM228" s="59"/>
      <c r="GN228" s="59"/>
      <c r="GO228" s="59"/>
      <c r="GP228" s="59"/>
      <c r="GQ228" s="59"/>
      <c r="GR228" s="59"/>
      <c r="GS228" s="59"/>
      <c r="GT228" s="59"/>
      <c r="GU228" s="59"/>
      <c r="GV228" s="59"/>
      <c r="GW228" s="59"/>
    </row>
    <row r="229" spans="1:205" x14ac:dyDescent="0.2">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DN229" s="59"/>
      <c r="DO229" s="59"/>
      <c r="DP229" s="59"/>
      <c r="DQ229" s="59"/>
      <c r="DR229" s="59"/>
      <c r="DS229" s="59"/>
      <c r="DT229" s="59"/>
      <c r="DU229" s="59"/>
      <c r="DV229" s="59"/>
      <c r="DW229" s="59"/>
      <c r="DX229" s="59"/>
      <c r="DY229" s="59"/>
      <c r="DZ229" s="59"/>
      <c r="EA229" s="59"/>
      <c r="EB229" s="59"/>
      <c r="EC229" s="59"/>
      <c r="ED229" s="59"/>
      <c r="EE229" s="59"/>
      <c r="EF229" s="59"/>
      <c r="EG229" s="59"/>
      <c r="EH229" s="59"/>
      <c r="EI229" s="59"/>
      <c r="EJ229" s="59"/>
      <c r="EK229" s="59"/>
      <c r="EL229" s="59"/>
      <c r="EM229" s="59"/>
      <c r="EN229" s="59"/>
      <c r="EO229" s="59"/>
      <c r="EP229" s="59"/>
      <c r="EQ229" s="59"/>
      <c r="ER229" s="59"/>
      <c r="ES229" s="59"/>
      <c r="ET229" s="59"/>
      <c r="EU229" s="59"/>
      <c r="EV229" s="59"/>
      <c r="EW229" s="59"/>
      <c r="EX229" s="59"/>
      <c r="EY229" s="59"/>
      <c r="EZ229" s="59"/>
      <c r="FA229" s="59"/>
      <c r="FB229" s="59"/>
      <c r="FC229" s="59"/>
      <c r="FD229" s="59"/>
      <c r="FE229" s="59"/>
      <c r="FF229" s="59"/>
      <c r="FG229" s="59"/>
      <c r="FH229" s="59"/>
      <c r="FI229" s="59"/>
      <c r="FJ229" s="59"/>
      <c r="FK229" s="59"/>
      <c r="FL229" s="59"/>
      <c r="FM229" s="59"/>
      <c r="FN229" s="59"/>
      <c r="FO229" s="59"/>
      <c r="FP229" s="59"/>
      <c r="FQ229" s="59"/>
      <c r="FR229" s="59"/>
      <c r="FS229" s="59"/>
      <c r="FT229" s="59"/>
      <c r="FU229" s="59"/>
      <c r="FV229" s="59"/>
      <c r="FW229" s="59"/>
      <c r="FX229" s="59"/>
      <c r="FY229" s="59"/>
      <c r="FZ229" s="59"/>
      <c r="GA229" s="59"/>
      <c r="GB229" s="59"/>
      <c r="GC229" s="59"/>
      <c r="GD229" s="59"/>
      <c r="GE229" s="59"/>
      <c r="GF229" s="59"/>
      <c r="GG229" s="59"/>
      <c r="GH229" s="59"/>
      <c r="GI229" s="59"/>
      <c r="GJ229" s="59"/>
      <c r="GK229" s="59"/>
      <c r="GL229" s="59"/>
      <c r="GM229" s="59"/>
      <c r="GN229" s="59"/>
      <c r="GO229" s="59"/>
      <c r="GP229" s="59"/>
      <c r="GQ229" s="59"/>
      <c r="GR229" s="59"/>
      <c r="GS229" s="59"/>
      <c r="GT229" s="59"/>
      <c r="GU229" s="59"/>
      <c r="GV229" s="59"/>
      <c r="GW229" s="59"/>
    </row>
    <row r="230" spans="1:205" x14ac:dyDescent="0.2">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DN230" s="59"/>
      <c r="DO230" s="59"/>
      <c r="DP230" s="59"/>
      <c r="DQ230" s="59"/>
      <c r="DR230" s="59"/>
      <c r="DS230" s="59"/>
      <c r="DT230" s="59"/>
      <c r="DU230" s="59"/>
      <c r="DV230" s="59"/>
      <c r="DW230" s="59"/>
      <c r="DX230" s="59"/>
      <c r="DY230" s="59"/>
      <c r="DZ230" s="59"/>
      <c r="EA230" s="59"/>
      <c r="EB230" s="59"/>
      <c r="EC230" s="59"/>
      <c r="ED230" s="59"/>
      <c r="EE230" s="59"/>
      <c r="EF230" s="59"/>
      <c r="EG230" s="59"/>
      <c r="EH230" s="59"/>
      <c r="EI230" s="59"/>
      <c r="EJ230" s="59"/>
      <c r="EK230" s="59"/>
      <c r="EL230" s="59"/>
      <c r="EM230" s="59"/>
      <c r="EN230" s="59"/>
      <c r="EO230" s="59"/>
      <c r="EP230" s="59"/>
      <c r="EQ230" s="59"/>
      <c r="ER230" s="59"/>
      <c r="ES230" s="59"/>
      <c r="ET230" s="59"/>
      <c r="EU230" s="59"/>
      <c r="EV230" s="59"/>
      <c r="EW230" s="59"/>
      <c r="EX230" s="59"/>
      <c r="EY230" s="59"/>
      <c r="EZ230" s="59"/>
      <c r="FA230" s="59"/>
      <c r="FB230" s="59"/>
      <c r="FC230" s="59"/>
      <c r="FD230" s="59"/>
      <c r="FE230" s="59"/>
      <c r="FF230" s="59"/>
      <c r="FG230" s="59"/>
      <c r="FH230" s="59"/>
      <c r="FI230" s="59"/>
      <c r="FJ230" s="59"/>
      <c r="FK230" s="59"/>
      <c r="FL230" s="59"/>
      <c r="FM230" s="59"/>
      <c r="FN230" s="59"/>
      <c r="FO230" s="59"/>
      <c r="FP230" s="59"/>
      <c r="FQ230" s="59"/>
      <c r="FR230" s="59"/>
      <c r="FS230" s="59"/>
      <c r="FT230" s="59"/>
      <c r="FU230" s="59"/>
      <c r="FV230" s="59"/>
      <c r="FW230" s="59"/>
      <c r="FX230" s="59"/>
      <c r="FY230" s="59"/>
      <c r="FZ230" s="59"/>
      <c r="GA230" s="59"/>
      <c r="GB230" s="59"/>
      <c r="GC230" s="59"/>
      <c r="GD230" s="59"/>
      <c r="GE230" s="59"/>
      <c r="GF230" s="59"/>
      <c r="GG230" s="59"/>
      <c r="GH230" s="59"/>
      <c r="GI230" s="59"/>
      <c r="GJ230" s="59"/>
      <c r="GK230" s="59"/>
      <c r="GL230" s="59"/>
      <c r="GM230" s="59"/>
      <c r="GN230" s="59"/>
      <c r="GO230" s="59"/>
      <c r="GP230" s="59"/>
      <c r="GQ230" s="59"/>
      <c r="GR230" s="59"/>
      <c r="GS230" s="59"/>
      <c r="GT230" s="59"/>
      <c r="GU230" s="59"/>
      <c r="GV230" s="59"/>
      <c r="GW230" s="59"/>
    </row>
    <row r="231" spans="1:205" x14ac:dyDescent="0.2">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59"/>
      <c r="FS231" s="59"/>
      <c r="FT231" s="59"/>
      <c r="FU231" s="59"/>
      <c r="FV231" s="59"/>
      <c r="FW231" s="59"/>
      <c r="FX231" s="59"/>
      <c r="FY231" s="59"/>
      <c r="FZ231" s="59"/>
      <c r="GA231" s="59"/>
      <c r="GB231" s="59"/>
      <c r="GC231" s="59"/>
      <c r="GD231" s="59"/>
      <c r="GE231" s="59"/>
      <c r="GF231" s="59"/>
      <c r="GG231" s="59"/>
      <c r="GH231" s="59"/>
      <c r="GI231" s="59"/>
      <c r="GJ231" s="59"/>
      <c r="GK231" s="59"/>
      <c r="GL231" s="59"/>
      <c r="GM231" s="59"/>
      <c r="GN231" s="59"/>
      <c r="GO231" s="59"/>
      <c r="GP231" s="59"/>
      <c r="GQ231" s="59"/>
      <c r="GR231" s="59"/>
      <c r="GS231" s="59"/>
      <c r="GT231" s="59"/>
      <c r="GU231" s="59"/>
      <c r="GV231" s="59"/>
      <c r="GW231" s="59"/>
    </row>
    <row r="232" spans="1:205" x14ac:dyDescent="0.2">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c r="EQ232" s="59"/>
      <c r="ER232" s="59"/>
      <c r="ES232" s="59"/>
      <c r="ET232" s="59"/>
      <c r="EU232" s="59"/>
      <c r="EV232" s="59"/>
      <c r="EW232" s="59"/>
      <c r="EX232" s="59"/>
      <c r="EY232" s="59"/>
      <c r="EZ232" s="59"/>
      <c r="FA232" s="59"/>
      <c r="FB232" s="59"/>
      <c r="FC232" s="59"/>
      <c r="FD232" s="59"/>
      <c r="FE232" s="59"/>
      <c r="FF232" s="59"/>
      <c r="FG232" s="59"/>
      <c r="FH232" s="59"/>
      <c r="FI232" s="59"/>
      <c r="FJ232" s="59"/>
      <c r="FK232" s="59"/>
      <c r="FL232" s="59"/>
      <c r="FM232" s="59"/>
      <c r="FN232" s="59"/>
      <c r="FO232" s="59"/>
      <c r="FP232" s="59"/>
      <c r="FQ232" s="59"/>
      <c r="FR232" s="59"/>
      <c r="FS232" s="59"/>
      <c r="FT232" s="59"/>
      <c r="FU232" s="59"/>
      <c r="FV232" s="59"/>
      <c r="FW232" s="59"/>
      <c r="FX232" s="59"/>
      <c r="FY232" s="59"/>
      <c r="FZ232" s="59"/>
      <c r="GA232" s="59"/>
      <c r="GB232" s="59"/>
      <c r="GC232" s="59"/>
      <c r="GD232" s="59"/>
      <c r="GE232" s="59"/>
      <c r="GF232" s="59"/>
      <c r="GG232" s="59"/>
      <c r="GH232" s="59"/>
      <c r="GI232" s="59"/>
      <c r="GJ232" s="59"/>
      <c r="GK232" s="59"/>
      <c r="GL232" s="59"/>
      <c r="GM232" s="59"/>
      <c r="GN232" s="59"/>
      <c r="GO232" s="59"/>
      <c r="GP232" s="59"/>
      <c r="GQ232" s="59"/>
      <c r="GR232" s="59"/>
      <c r="GS232" s="59"/>
      <c r="GT232" s="59"/>
      <c r="GU232" s="59"/>
      <c r="GV232" s="59"/>
      <c r="GW232" s="59"/>
    </row>
    <row r="233" spans="1:205" x14ac:dyDescent="0.2">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c r="EQ233" s="59"/>
      <c r="ER233" s="59"/>
      <c r="ES233" s="59"/>
      <c r="ET233" s="59"/>
      <c r="EU233" s="59"/>
      <c r="EV233" s="59"/>
      <c r="EW233" s="59"/>
      <c r="EX233" s="59"/>
      <c r="EY233" s="59"/>
      <c r="EZ233" s="59"/>
      <c r="FA233" s="59"/>
      <c r="FB233" s="59"/>
      <c r="FC233" s="59"/>
      <c r="FD233" s="59"/>
      <c r="FE233" s="59"/>
      <c r="FF233" s="59"/>
      <c r="FG233" s="59"/>
      <c r="FH233" s="59"/>
      <c r="FI233" s="59"/>
      <c r="FJ233" s="59"/>
      <c r="FK233" s="59"/>
      <c r="FL233" s="59"/>
      <c r="FM233" s="59"/>
      <c r="FN233" s="59"/>
      <c r="FO233" s="59"/>
      <c r="FP233" s="59"/>
      <c r="FQ233" s="59"/>
      <c r="FR233" s="59"/>
      <c r="FS233" s="59"/>
      <c r="FT233" s="59"/>
      <c r="FU233" s="59"/>
      <c r="FV233" s="59"/>
      <c r="FW233" s="59"/>
      <c r="FX233" s="59"/>
      <c r="FY233" s="59"/>
      <c r="FZ233" s="59"/>
      <c r="GA233" s="59"/>
      <c r="GB233" s="59"/>
      <c r="GC233" s="59"/>
      <c r="GD233" s="59"/>
      <c r="GE233" s="59"/>
      <c r="GF233" s="59"/>
      <c r="GG233" s="59"/>
      <c r="GH233" s="59"/>
      <c r="GI233" s="59"/>
      <c r="GJ233" s="59"/>
      <c r="GK233" s="59"/>
      <c r="GL233" s="59"/>
      <c r="GM233" s="59"/>
      <c r="GN233" s="59"/>
      <c r="GO233" s="59"/>
      <c r="GP233" s="59"/>
      <c r="GQ233" s="59"/>
      <c r="GR233" s="59"/>
      <c r="GS233" s="59"/>
      <c r="GT233" s="59"/>
      <c r="GU233" s="59"/>
      <c r="GV233" s="59"/>
      <c r="GW233" s="59"/>
    </row>
    <row r="234" spans="1:205" x14ac:dyDescent="0.2">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DN234" s="59"/>
      <c r="DO234" s="59"/>
      <c r="DP234" s="59"/>
      <c r="DQ234" s="59"/>
      <c r="DR234" s="59"/>
      <c r="DS234" s="59"/>
      <c r="DT234" s="59"/>
      <c r="DU234" s="59"/>
      <c r="DV234" s="59"/>
      <c r="DW234" s="59"/>
      <c r="DX234" s="59"/>
      <c r="DY234" s="59"/>
      <c r="DZ234" s="59"/>
      <c r="EA234" s="59"/>
      <c r="EB234" s="59"/>
      <c r="EC234" s="59"/>
      <c r="ED234" s="59"/>
      <c r="EE234" s="59"/>
      <c r="EF234" s="59"/>
      <c r="EG234" s="59"/>
      <c r="EH234" s="59"/>
      <c r="EI234" s="59"/>
      <c r="EJ234" s="59"/>
      <c r="EK234" s="59"/>
      <c r="EL234" s="59"/>
      <c r="EM234" s="59"/>
      <c r="EN234" s="59"/>
      <c r="EO234" s="59"/>
      <c r="EP234" s="59"/>
      <c r="EQ234" s="59"/>
      <c r="ER234" s="59"/>
      <c r="ES234" s="59"/>
      <c r="ET234" s="59"/>
      <c r="EU234" s="59"/>
      <c r="EV234" s="59"/>
      <c r="EW234" s="59"/>
      <c r="EX234" s="59"/>
      <c r="EY234" s="59"/>
      <c r="EZ234" s="59"/>
      <c r="FA234" s="59"/>
      <c r="FB234" s="59"/>
      <c r="FC234" s="59"/>
      <c r="FD234" s="59"/>
      <c r="FE234" s="59"/>
      <c r="FF234" s="59"/>
      <c r="FG234" s="59"/>
      <c r="FH234" s="59"/>
      <c r="FI234" s="59"/>
      <c r="FJ234" s="59"/>
      <c r="FK234" s="59"/>
      <c r="FL234" s="59"/>
      <c r="FM234" s="59"/>
      <c r="FN234" s="59"/>
      <c r="FO234" s="59"/>
      <c r="FP234" s="59"/>
      <c r="FQ234" s="59"/>
      <c r="FR234" s="59"/>
      <c r="FS234" s="59"/>
      <c r="FT234" s="59"/>
      <c r="FU234" s="59"/>
      <c r="FV234" s="59"/>
      <c r="FW234" s="59"/>
      <c r="FX234" s="59"/>
      <c r="FY234" s="59"/>
      <c r="FZ234" s="59"/>
      <c r="GA234" s="59"/>
      <c r="GB234" s="59"/>
      <c r="GC234" s="59"/>
      <c r="GD234" s="59"/>
      <c r="GE234" s="59"/>
      <c r="GF234" s="59"/>
      <c r="GG234" s="59"/>
      <c r="GH234" s="59"/>
      <c r="GI234" s="59"/>
      <c r="GJ234" s="59"/>
      <c r="GK234" s="59"/>
      <c r="GL234" s="59"/>
      <c r="GM234" s="59"/>
      <c r="GN234" s="59"/>
      <c r="GO234" s="59"/>
      <c r="GP234" s="59"/>
      <c r="GQ234" s="59"/>
      <c r="GR234" s="59"/>
      <c r="GS234" s="59"/>
      <c r="GT234" s="59"/>
      <c r="GU234" s="59"/>
      <c r="GV234" s="59"/>
      <c r="GW234" s="59"/>
    </row>
    <row r="235" spans="1:205" x14ac:dyDescent="0.2">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DN235" s="59"/>
      <c r="DO235" s="59"/>
      <c r="DP235" s="59"/>
      <c r="DQ235" s="59"/>
      <c r="DR235" s="59"/>
      <c r="DS235" s="59"/>
      <c r="DT235" s="59"/>
      <c r="DU235" s="59"/>
      <c r="DV235" s="59"/>
      <c r="DW235" s="59"/>
      <c r="DX235" s="59"/>
      <c r="DY235" s="59"/>
      <c r="DZ235" s="59"/>
      <c r="EA235" s="59"/>
      <c r="EB235" s="59"/>
      <c r="EC235" s="59"/>
      <c r="ED235" s="59"/>
      <c r="EE235" s="59"/>
      <c r="EF235" s="59"/>
      <c r="EG235" s="59"/>
      <c r="EH235" s="59"/>
      <c r="EI235" s="59"/>
      <c r="EJ235" s="59"/>
      <c r="EK235" s="59"/>
      <c r="EL235" s="59"/>
      <c r="EM235" s="59"/>
      <c r="EN235" s="59"/>
      <c r="EO235" s="59"/>
      <c r="EP235" s="59"/>
      <c r="EQ235" s="59"/>
      <c r="ER235" s="59"/>
      <c r="ES235" s="59"/>
      <c r="ET235" s="59"/>
      <c r="EU235" s="59"/>
      <c r="EV235" s="59"/>
      <c r="EW235" s="59"/>
      <c r="EX235" s="59"/>
      <c r="EY235" s="59"/>
      <c r="EZ235" s="59"/>
      <c r="FA235" s="59"/>
      <c r="FB235" s="59"/>
      <c r="FC235" s="59"/>
      <c r="FD235" s="59"/>
      <c r="FE235" s="59"/>
      <c r="FF235" s="59"/>
      <c r="FG235" s="59"/>
      <c r="FH235" s="59"/>
      <c r="FI235" s="59"/>
      <c r="FJ235" s="59"/>
      <c r="FK235" s="59"/>
      <c r="FL235" s="59"/>
      <c r="FM235" s="59"/>
      <c r="FN235" s="59"/>
      <c r="FO235" s="59"/>
      <c r="FP235" s="59"/>
      <c r="FQ235" s="59"/>
      <c r="FR235" s="59"/>
      <c r="FS235" s="59"/>
      <c r="FT235" s="59"/>
      <c r="FU235" s="59"/>
      <c r="FV235" s="59"/>
      <c r="FW235" s="59"/>
      <c r="FX235" s="59"/>
      <c r="FY235" s="59"/>
      <c r="FZ235" s="59"/>
      <c r="GA235" s="59"/>
      <c r="GB235" s="59"/>
      <c r="GC235" s="59"/>
      <c r="GD235" s="59"/>
      <c r="GE235" s="59"/>
      <c r="GF235" s="59"/>
      <c r="GG235" s="59"/>
      <c r="GH235" s="59"/>
      <c r="GI235" s="59"/>
      <c r="GJ235" s="59"/>
      <c r="GK235" s="59"/>
      <c r="GL235" s="59"/>
      <c r="GM235" s="59"/>
      <c r="GN235" s="59"/>
      <c r="GO235" s="59"/>
      <c r="GP235" s="59"/>
      <c r="GQ235" s="59"/>
      <c r="GR235" s="59"/>
      <c r="GS235" s="59"/>
      <c r="GT235" s="59"/>
      <c r="GU235" s="59"/>
      <c r="GV235" s="59"/>
      <c r="GW235" s="59"/>
    </row>
    <row r="236" spans="1:205" x14ac:dyDescent="0.2">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DN236" s="59"/>
      <c r="DO236" s="59"/>
      <c r="DP236" s="59"/>
      <c r="DQ236" s="59"/>
      <c r="DR236" s="59"/>
      <c r="DS236" s="59"/>
      <c r="DT236" s="59"/>
      <c r="DU236" s="59"/>
      <c r="DV236" s="59"/>
      <c r="DW236" s="59"/>
      <c r="DX236" s="59"/>
      <c r="DY236" s="59"/>
      <c r="DZ236" s="59"/>
      <c r="EA236" s="59"/>
      <c r="EB236" s="59"/>
      <c r="EC236" s="59"/>
      <c r="ED236" s="59"/>
      <c r="EE236" s="59"/>
      <c r="EF236" s="59"/>
      <c r="EG236" s="59"/>
      <c r="EH236" s="59"/>
      <c r="EI236" s="59"/>
      <c r="EJ236" s="59"/>
      <c r="EK236" s="59"/>
      <c r="EL236" s="59"/>
      <c r="EM236" s="59"/>
      <c r="EN236" s="59"/>
      <c r="EO236" s="59"/>
      <c r="EP236" s="59"/>
      <c r="EQ236" s="59"/>
      <c r="ER236" s="59"/>
      <c r="ES236" s="59"/>
      <c r="ET236" s="59"/>
      <c r="EU236" s="59"/>
      <c r="EV236" s="59"/>
      <c r="EW236" s="59"/>
      <c r="EX236" s="59"/>
      <c r="EY236" s="59"/>
      <c r="EZ236" s="59"/>
      <c r="FA236" s="59"/>
      <c r="FB236" s="59"/>
      <c r="FC236" s="59"/>
      <c r="FD236" s="59"/>
      <c r="FE236" s="59"/>
      <c r="FF236" s="59"/>
      <c r="FG236" s="59"/>
      <c r="FH236" s="59"/>
      <c r="FI236" s="59"/>
      <c r="FJ236" s="59"/>
      <c r="FK236" s="59"/>
      <c r="FL236" s="59"/>
      <c r="FM236" s="59"/>
      <c r="FN236" s="59"/>
      <c r="FO236" s="59"/>
      <c r="FP236" s="59"/>
      <c r="FQ236" s="59"/>
      <c r="FR236" s="59"/>
      <c r="FS236" s="59"/>
      <c r="FT236" s="59"/>
      <c r="FU236" s="59"/>
      <c r="FV236" s="59"/>
      <c r="FW236" s="59"/>
      <c r="FX236" s="59"/>
      <c r="FY236" s="59"/>
      <c r="FZ236" s="59"/>
      <c r="GA236" s="59"/>
      <c r="GB236" s="59"/>
      <c r="GC236" s="59"/>
      <c r="GD236" s="59"/>
      <c r="GE236" s="59"/>
      <c r="GF236" s="59"/>
      <c r="GG236" s="59"/>
      <c r="GH236" s="59"/>
      <c r="GI236" s="59"/>
      <c r="GJ236" s="59"/>
      <c r="GK236" s="59"/>
      <c r="GL236" s="59"/>
      <c r="GM236" s="59"/>
      <c r="GN236" s="59"/>
      <c r="GO236" s="59"/>
      <c r="GP236" s="59"/>
      <c r="GQ236" s="59"/>
      <c r="GR236" s="59"/>
      <c r="GS236" s="59"/>
      <c r="GT236" s="59"/>
      <c r="GU236" s="59"/>
      <c r="GV236" s="59"/>
      <c r="GW236" s="59"/>
    </row>
    <row r="237" spans="1:205" x14ac:dyDescent="0.2">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DN237" s="59"/>
      <c r="DO237" s="59"/>
      <c r="DP237" s="59"/>
      <c r="DQ237" s="59"/>
      <c r="DR237" s="59"/>
      <c r="DS237" s="59"/>
      <c r="DT237" s="59"/>
      <c r="DU237" s="59"/>
      <c r="DV237" s="59"/>
      <c r="DW237" s="59"/>
      <c r="DX237" s="59"/>
      <c r="DY237" s="59"/>
      <c r="DZ237" s="59"/>
      <c r="EA237" s="59"/>
      <c r="EB237" s="59"/>
      <c r="EC237" s="59"/>
      <c r="ED237" s="59"/>
      <c r="EE237" s="59"/>
      <c r="EF237" s="59"/>
      <c r="EG237" s="59"/>
      <c r="EH237" s="59"/>
      <c r="EI237" s="59"/>
      <c r="EJ237" s="59"/>
      <c r="EK237" s="59"/>
      <c r="EL237" s="59"/>
      <c r="EM237" s="59"/>
      <c r="EN237" s="59"/>
      <c r="EO237" s="59"/>
      <c r="EP237" s="59"/>
      <c r="EQ237" s="59"/>
      <c r="ER237" s="59"/>
      <c r="ES237" s="59"/>
      <c r="ET237" s="59"/>
      <c r="EU237" s="59"/>
      <c r="EV237" s="59"/>
      <c r="EW237" s="59"/>
      <c r="EX237" s="59"/>
      <c r="EY237" s="59"/>
      <c r="EZ237" s="59"/>
      <c r="FA237" s="59"/>
      <c r="FB237" s="59"/>
      <c r="FC237" s="59"/>
      <c r="FD237" s="59"/>
      <c r="FE237" s="59"/>
      <c r="FF237" s="59"/>
      <c r="FG237" s="59"/>
      <c r="FH237" s="59"/>
      <c r="FI237" s="59"/>
      <c r="FJ237" s="59"/>
      <c r="FK237" s="59"/>
      <c r="FL237" s="59"/>
      <c r="FM237" s="59"/>
      <c r="FN237" s="59"/>
      <c r="FO237" s="59"/>
      <c r="FP237" s="59"/>
      <c r="FQ237" s="59"/>
      <c r="FR237" s="59"/>
      <c r="FS237" s="59"/>
      <c r="FT237" s="59"/>
      <c r="FU237" s="59"/>
      <c r="FV237" s="59"/>
      <c r="FW237" s="59"/>
      <c r="FX237" s="59"/>
      <c r="FY237" s="59"/>
      <c r="FZ237" s="59"/>
      <c r="GA237" s="59"/>
      <c r="GB237" s="59"/>
      <c r="GC237" s="59"/>
      <c r="GD237" s="59"/>
      <c r="GE237" s="59"/>
      <c r="GF237" s="59"/>
      <c r="GG237" s="59"/>
      <c r="GH237" s="59"/>
      <c r="GI237" s="59"/>
      <c r="GJ237" s="59"/>
      <c r="GK237" s="59"/>
      <c r="GL237" s="59"/>
      <c r="GM237" s="59"/>
      <c r="GN237" s="59"/>
      <c r="GO237" s="59"/>
      <c r="GP237" s="59"/>
      <c r="GQ237" s="59"/>
      <c r="GR237" s="59"/>
      <c r="GS237" s="59"/>
      <c r="GT237" s="59"/>
      <c r="GU237" s="59"/>
      <c r="GV237" s="59"/>
      <c r="GW237" s="59"/>
    </row>
    <row r="238" spans="1:205" x14ac:dyDescent="0.2">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DN238" s="59"/>
      <c r="DO238" s="59"/>
      <c r="DP238" s="59"/>
      <c r="DQ238" s="59"/>
      <c r="DR238" s="59"/>
      <c r="DS238" s="59"/>
      <c r="DT238" s="59"/>
      <c r="DU238" s="59"/>
      <c r="DV238" s="59"/>
      <c r="DW238" s="59"/>
      <c r="DX238" s="59"/>
      <c r="DY238" s="59"/>
      <c r="DZ238" s="59"/>
      <c r="EA238" s="59"/>
      <c r="EB238" s="59"/>
      <c r="EC238" s="59"/>
      <c r="ED238" s="59"/>
      <c r="EE238" s="59"/>
      <c r="EF238" s="59"/>
      <c r="EG238" s="59"/>
      <c r="EH238" s="59"/>
      <c r="EI238" s="59"/>
      <c r="EJ238" s="59"/>
      <c r="EK238" s="59"/>
      <c r="EL238" s="59"/>
      <c r="EM238" s="59"/>
      <c r="EN238" s="59"/>
      <c r="EO238" s="59"/>
      <c r="EP238" s="59"/>
      <c r="EQ238" s="59"/>
      <c r="ER238" s="59"/>
      <c r="ES238" s="59"/>
      <c r="ET238" s="59"/>
      <c r="EU238" s="59"/>
      <c r="EV238" s="59"/>
      <c r="EW238" s="59"/>
      <c r="EX238" s="59"/>
      <c r="EY238" s="59"/>
      <c r="EZ238" s="59"/>
      <c r="FA238" s="59"/>
      <c r="FB238" s="59"/>
      <c r="FC238" s="59"/>
      <c r="FD238" s="59"/>
      <c r="FE238" s="59"/>
      <c r="FF238" s="59"/>
      <c r="FG238" s="59"/>
      <c r="FH238" s="59"/>
      <c r="FI238" s="59"/>
      <c r="FJ238" s="59"/>
      <c r="FK238" s="59"/>
      <c r="FL238" s="59"/>
      <c r="FM238" s="59"/>
      <c r="FN238" s="59"/>
      <c r="FO238" s="59"/>
      <c r="FP238" s="59"/>
      <c r="FQ238" s="59"/>
      <c r="FR238" s="59"/>
      <c r="FS238" s="59"/>
      <c r="FT238" s="59"/>
      <c r="FU238" s="59"/>
      <c r="FV238" s="59"/>
      <c r="FW238" s="59"/>
      <c r="FX238" s="59"/>
      <c r="FY238" s="59"/>
      <c r="FZ238" s="59"/>
      <c r="GA238" s="59"/>
      <c r="GB238" s="59"/>
      <c r="GC238" s="59"/>
      <c r="GD238" s="59"/>
      <c r="GE238" s="59"/>
      <c r="GF238" s="59"/>
      <c r="GG238" s="59"/>
      <c r="GH238" s="59"/>
      <c r="GI238" s="59"/>
      <c r="GJ238" s="59"/>
      <c r="GK238" s="59"/>
      <c r="GL238" s="59"/>
      <c r="GM238" s="59"/>
      <c r="GN238" s="59"/>
      <c r="GO238" s="59"/>
      <c r="GP238" s="59"/>
      <c r="GQ238" s="59"/>
      <c r="GR238" s="59"/>
      <c r="GS238" s="59"/>
      <c r="GT238" s="59"/>
      <c r="GU238" s="59"/>
      <c r="GV238" s="59"/>
      <c r="GW238" s="59"/>
    </row>
    <row r="239" spans="1:205" x14ac:dyDescent="0.2">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DN239" s="59"/>
      <c r="DO239" s="59"/>
      <c r="DP239" s="59"/>
      <c r="DQ239" s="59"/>
      <c r="DR239" s="59"/>
      <c r="DS239" s="59"/>
      <c r="DT239" s="59"/>
      <c r="DU239" s="59"/>
      <c r="DV239" s="59"/>
      <c r="DW239" s="59"/>
      <c r="DX239" s="59"/>
      <c r="DY239" s="59"/>
      <c r="DZ239" s="59"/>
      <c r="EA239" s="59"/>
      <c r="EB239" s="59"/>
      <c r="EC239" s="59"/>
      <c r="ED239" s="59"/>
      <c r="EE239" s="59"/>
      <c r="EF239" s="59"/>
      <c r="EG239" s="59"/>
      <c r="EH239" s="59"/>
      <c r="EI239" s="59"/>
      <c r="EJ239" s="59"/>
      <c r="EK239" s="59"/>
      <c r="EL239" s="59"/>
      <c r="EM239" s="59"/>
      <c r="EN239" s="59"/>
      <c r="EO239" s="59"/>
      <c r="EP239" s="59"/>
      <c r="EQ239" s="59"/>
      <c r="ER239" s="59"/>
      <c r="ES239" s="59"/>
      <c r="ET239" s="59"/>
      <c r="EU239" s="59"/>
      <c r="EV239" s="59"/>
      <c r="EW239" s="59"/>
      <c r="EX239" s="59"/>
      <c r="EY239" s="59"/>
      <c r="EZ239" s="59"/>
      <c r="FA239" s="59"/>
      <c r="FB239" s="59"/>
      <c r="FC239" s="59"/>
      <c r="FD239" s="59"/>
      <c r="FE239" s="59"/>
      <c r="FF239" s="59"/>
      <c r="FG239" s="59"/>
      <c r="FH239" s="59"/>
      <c r="FI239" s="59"/>
      <c r="FJ239" s="59"/>
      <c r="FK239" s="59"/>
      <c r="FL239" s="59"/>
      <c r="FM239" s="59"/>
      <c r="FN239" s="59"/>
      <c r="FO239" s="59"/>
      <c r="FP239" s="59"/>
      <c r="FQ239" s="59"/>
      <c r="FR239" s="59"/>
      <c r="FS239" s="59"/>
      <c r="FT239" s="59"/>
      <c r="FU239" s="59"/>
      <c r="FV239" s="59"/>
      <c r="FW239" s="59"/>
      <c r="FX239" s="59"/>
      <c r="FY239" s="59"/>
      <c r="FZ239" s="59"/>
      <c r="GA239" s="59"/>
      <c r="GB239" s="59"/>
      <c r="GC239" s="59"/>
      <c r="GD239" s="59"/>
      <c r="GE239" s="59"/>
      <c r="GF239" s="59"/>
      <c r="GG239" s="59"/>
      <c r="GH239" s="59"/>
      <c r="GI239" s="59"/>
      <c r="GJ239" s="59"/>
      <c r="GK239" s="59"/>
      <c r="GL239" s="59"/>
      <c r="GM239" s="59"/>
      <c r="GN239" s="59"/>
      <c r="GO239" s="59"/>
      <c r="GP239" s="59"/>
      <c r="GQ239" s="59"/>
      <c r="GR239" s="59"/>
      <c r="GS239" s="59"/>
      <c r="GT239" s="59"/>
      <c r="GU239" s="59"/>
      <c r="GV239" s="59"/>
      <c r="GW239" s="59"/>
    </row>
    <row r="240" spans="1:205" x14ac:dyDescent="0.2">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DN240" s="59"/>
      <c r="DO240" s="59"/>
      <c r="DP240" s="59"/>
      <c r="DQ240" s="59"/>
      <c r="DR240" s="59"/>
      <c r="DS240" s="59"/>
      <c r="DT240" s="59"/>
      <c r="DU240" s="59"/>
      <c r="DV240" s="59"/>
      <c r="DW240" s="59"/>
      <c r="DX240" s="59"/>
      <c r="DY240" s="59"/>
      <c r="DZ240" s="59"/>
      <c r="EA240" s="59"/>
      <c r="EB240" s="59"/>
      <c r="EC240" s="59"/>
      <c r="ED240" s="59"/>
      <c r="EE240" s="59"/>
      <c r="EF240" s="59"/>
      <c r="EG240" s="59"/>
      <c r="EH240" s="59"/>
      <c r="EI240" s="59"/>
      <c r="EJ240" s="59"/>
      <c r="EK240" s="59"/>
      <c r="EL240" s="59"/>
      <c r="EM240" s="59"/>
      <c r="EN240" s="59"/>
      <c r="EO240" s="59"/>
      <c r="EP240" s="59"/>
      <c r="EQ240" s="59"/>
      <c r="ER240" s="59"/>
      <c r="ES240" s="59"/>
      <c r="ET240" s="59"/>
      <c r="EU240" s="59"/>
      <c r="EV240" s="59"/>
      <c r="EW240" s="59"/>
      <c r="EX240" s="59"/>
      <c r="EY240" s="59"/>
      <c r="EZ240" s="59"/>
      <c r="FA240" s="59"/>
      <c r="FB240" s="59"/>
      <c r="FC240" s="59"/>
      <c r="FD240" s="59"/>
      <c r="FE240" s="59"/>
      <c r="FF240" s="59"/>
      <c r="FG240" s="59"/>
      <c r="FH240" s="59"/>
      <c r="FI240" s="59"/>
      <c r="FJ240" s="59"/>
      <c r="FK240" s="59"/>
      <c r="FL240" s="59"/>
      <c r="FM240" s="59"/>
      <c r="FN240" s="59"/>
      <c r="FO240" s="59"/>
      <c r="FP240" s="59"/>
      <c r="FQ240" s="59"/>
      <c r="FR240" s="59"/>
      <c r="FS240" s="59"/>
      <c r="FT240" s="59"/>
      <c r="FU240" s="59"/>
      <c r="FV240" s="59"/>
      <c r="FW240" s="59"/>
      <c r="FX240" s="59"/>
      <c r="FY240" s="59"/>
      <c r="FZ240" s="59"/>
      <c r="GA240" s="59"/>
      <c r="GB240" s="59"/>
      <c r="GC240" s="59"/>
      <c r="GD240" s="59"/>
      <c r="GE240" s="59"/>
      <c r="GF240" s="59"/>
      <c r="GG240" s="59"/>
      <c r="GH240" s="59"/>
      <c r="GI240" s="59"/>
      <c r="GJ240" s="59"/>
      <c r="GK240" s="59"/>
      <c r="GL240" s="59"/>
      <c r="GM240" s="59"/>
      <c r="GN240" s="59"/>
      <c r="GO240" s="59"/>
      <c r="GP240" s="59"/>
      <c r="GQ240" s="59"/>
      <c r="GR240" s="59"/>
      <c r="GS240" s="59"/>
      <c r="GT240" s="59"/>
      <c r="GU240" s="59"/>
      <c r="GV240" s="59"/>
      <c r="GW240" s="59"/>
    </row>
    <row r="241" spans="1:205" x14ac:dyDescent="0.2">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DN241" s="59"/>
      <c r="DO241" s="59"/>
      <c r="DP241" s="59"/>
      <c r="DQ241" s="59"/>
      <c r="DR241" s="59"/>
      <c r="DS241" s="59"/>
      <c r="DT241" s="59"/>
      <c r="DU241" s="59"/>
      <c r="DV241" s="59"/>
      <c r="DW241" s="59"/>
      <c r="DX241" s="59"/>
      <c r="DY241" s="59"/>
      <c r="DZ241" s="59"/>
      <c r="EA241" s="59"/>
      <c r="EB241" s="59"/>
      <c r="EC241" s="59"/>
      <c r="ED241" s="59"/>
      <c r="EE241" s="59"/>
      <c r="EF241" s="59"/>
      <c r="EG241" s="59"/>
      <c r="EH241" s="59"/>
      <c r="EI241" s="59"/>
      <c r="EJ241" s="59"/>
      <c r="EK241" s="59"/>
      <c r="EL241" s="59"/>
      <c r="EM241" s="59"/>
      <c r="EN241" s="59"/>
      <c r="EO241" s="59"/>
      <c r="EP241" s="59"/>
      <c r="EQ241" s="59"/>
      <c r="ER241" s="59"/>
      <c r="ES241" s="59"/>
      <c r="ET241" s="59"/>
      <c r="EU241" s="59"/>
      <c r="EV241" s="59"/>
      <c r="EW241" s="59"/>
      <c r="EX241" s="59"/>
      <c r="EY241" s="59"/>
      <c r="EZ241" s="59"/>
      <c r="FA241" s="59"/>
      <c r="FB241" s="59"/>
      <c r="FC241" s="59"/>
      <c r="FD241" s="59"/>
      <c r="FE241" s="59"/>
      <c r="FF241" s="59"/>
      <c r="FG241" s="59"/>
      <c r="FH241" s="59"/>
      <c r="FI241" s="59"/>
      <c r="FJ241" s="59"/>
      <c r="FK241" s="59"/>
      <c r="FL241" s="59"/>
      <c r="FM241" s="59"/>
      <c r="FN241" s="59"/>
      <c r="FO241" s="59"/>
      <c r="FP241" s="59"/>
      <c r="FQ241" s="59"/>
      <c r="FR241" s="59"/>
      <c r="FS241" s="59"/>
      <c r="FT241" s="59"/>
      <c r="FU241" s="59"/>
      <c r="FV241" s="59"/>
      <c r="FW241" s="59"/>
      <c r="FX241" s="59"/>
      <c r="FY241" s="59"/>
      <c r="FZ241" s="59"/>
      <c r="GA241" s="59"/>
      <c r="GB241" s="59"/>
      <c r="GC241" s="59"/>
      <c r="GD241" s="59"/>
      <c r="GE241" s="59"/>
      <c r="GF241" s="59"/>
      <c r="GG241" s="59"/>
      <c r="GH241" s="59"/>
      <c r="GI241" s="59"/>
      <c r="GJ241" s="59"/>
      <c r="GK241" s="59"/>
      <c r="GL241" s="59"/>
      <c r="GM241" s="59"/>
      <c r="GN241" s="59"/>
      <c r="GO241" s="59"/>
      <c r="GP241" s="59"/>
      <c r="GQ241" s="59"/>
      <c r="GR241" s="59"/>
      <c r="GS241" s="59"/>
      <c r="GT241" s="59"/>
      <c r="GU241" s="59"/>
      <c r="GV241" s="59"/>
      <c r="GW241" s="59"/>
    </row>
    <row r="242" spans="1:205" x14ac:dyDescent="0.2">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DN242" s="59"/>
      <c r="DO242" s="59"/>
      <c r="DP242" s="59"/>
      <c r="DQ242" s="59"/>
      <c r="DR242" s="59"/>
      <c r="DS242" s="59"/>
      <c r="DT242" s="59"/>
      <c r="DU242" s="59"/>
      <c r="DV242" s="59"/>
      <c r="DW242" s="59"/>
      <c r="DX242" s="59"/>
      <c r="DY242" s="59"/>
      <c r="DZ242" s="59"/>
      <c r="EA242" s="59"/>
      <c r="EB242" s="59"/>
      <c r="EC242" s="59"/>
      <c r="ED242" s="59"/>
      <c r="EE242" s="59"/>
      <c r="EF242" s="59"/>
      <c r="EG242" s="59"/>
      <c r="EH242" s="59"/>
      <c r="EI242" s="59"/>
      <c r="EJ242" s="59"/>
      <c r="EK242" s="59"/>
      <c r="EL242" s="59"/>
      <c r="EM242" s="59"/>
      <c r="EN242" s="59"/>
      <c r="EO242" s="59"/>
      <c r="EP242" s="59"/>
      <c r="EQ242" s="59"/>
      <c r="ER242" s="59"/>
      <c r="ES242" s="59"/>
      <c r="ET242" s="59"/>
      <c r="EU242" s="59"/>
      <c r="EV242" s="59"/>
      <c r="EW242" s="59"/>
      <c r="EX242" s="59"/>
      <c r="EY242" s="59"/>
      <c r="EZ242" s="59"/>
      <c r="FA242" s="59"/>
      <c r="FB242" s="59"/>
      <c r="FC242" s="59"/>
      <c r="FD242" s="59"/>
      <c r="FE242" s="59"/>
      <c r="FF242" s="59"/>
      <c r="FG242" s="59"/>
      <c r="FH242" s="59"/>
      <c r="FI242" s="59"/>
      <c r="FJ242" s="59"/>
      <c r="FK242" s="59"/>
      <c r="FL242" s="59"/>
      <c r="FM242" s="59"/>
      <c r="FN242" s="59"/>
      <c r="FO242" s="59"/>
      <c r="FP242" s="59"/>
      <c r="FQ242" s="59"/>
      <c r="FR242" s="59"/>
      <c r="FS242" s="59"/>
      <c r="FT242" s="59"/>
      <c r="FU242" s="59"/>
      <c r="FV242" s="59"/>
      <c r="FW242" s="59"/>
      <c r="FX242" s="59"/>
      <c r="FY242" s="59"/>
      <c r="FZ242" s="59"/>
      <c r="GA242" s="59"/>
      <c r="GB242" s="59"/>
      <c r="GC242" s="59"/>
      <c r="GD242" s="59"/>
      <c r="GE242" s="59"/>
      <c r="GF242" s="59"/>
      <c r="GG242" s="59"/>
      <c r="GH242" s="59"/>
      <c r="GI242" s="59"/>
      <c r="GJ242" s="59"/>
      <c r="GK242" s="59"/>
      <c r="GL242" s="59"/>
      <c r="GM242" s="59"/>
      <c r="GN242" s="59"/>
      <c r="GO242" s="59"/>
      <c r="GP242" s="59"/>
      <c r="GQ242" s="59"/>
      <c r="GR242" s="59"/>
      <c r="GS242" s="59"/>
      <c r="GT242" s="59"/>
      <c r="GU242" s="59"/>
      <c r="GV242" s="59"/>
      <c r="GW242" s="59"/>
    </row>
    <row r="243" spans="1:205" x14ac:dyDescent="0.2">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DN243" s="59"/>
      <c r="DO243" s="59"/>
      <c r="DP243" s="59"/>
      <c r="DQ243" s="59"/>
      <c r="DR243" s="59"/>
      <c r="DS243" s="59"/>
      <c r="DT243" s="59"/>
      <c r="DU243" s="59"/>
      <c r="DV243" s="59"/>
      <c r="DW243" s="59"/>
      <c r="DX243" s="59"/>
      <c r="DY243" s="59"/>
      <c r="DZ243" s="59"/>
      <c r="EA243" s="59"/>
      <c r="EB243" s="59"/>
      <c r="EC243" s="59"/>
      <c r="ED243" s="59"/>
      <c r="EE243" s="59"/>
      <c r="EF243" s="59"/>
      <c r="EG243" s="59"/>
      <c r="EH243" s="59"/>
      <c r="EI243" s="59"/>
      <c r="EJ243" s="59"/>
      <c r="EK243" s="59"/>
      <c r="EL243" s="59"/>
      <c r="EM243" s="59"/>
      <c r="EN243" s="59"/>
      <c r="EO243" s="59"/>
      <c r="EP243" s="59"/>
      <c r="EQ243" s="59"/>
      <c r="ER243" s="59"/>
      <c r="ES243" s="59"/>
      <c r="ET243" s="59"/>
      <c r="EU243" s="59"/>
      <c r="EV243" s="59"/>
      <c r="EW243" s="59"/>
      <c r="EX243" s="59"/>
      <c r="EY243" s="59"/>
      <c r="EZ243" s="59"/>
      <c r="FA243" s="59"/>
      <c r="FB243" s="59"/>
      <c r="FC243" s="59"/>
      <c r="FD243" s="59"/>
      <c r="FE243" s="59"/>
      <c r="FF243" s="59"/>
      <c r="FG243" s="59"/>
      <c r="FH243" s="59"/>
      <c r="FI243" s="59"/>
      <c r="FJ243" s="59"/>
      <c r="FK243" s="59"/>
      <c r="FL243" s="59"/>
      <c r="FM243" s="59"/>
      <c r="FN243" s="59"/>
      <c r="FO243" s="59"/>
      <c r="FP243" s="59"/>
      <c r="FQ243" s="59"/>
      <c r="FR243" s="59"/>
      <c r="FS243" s="59"/>
      <c r="FT243" s="59"/>
      <c r="FU243" s="59"/>
      <c r="FV243" s="59"/>
      <c r="FW243" s="59"/>
      <c r="FX243" s="59"/>
      <c r="FY243" s="59"/>
      <c r="FZ243" s="59"/>
      <c r="GA243" s="59"/>
      <c r="GB243" s="59"/>
      <c r="GC243" s="59"/>
      <c r="GD243" s="59"/>
      <c r="GE243" s="59"/>
      <c r="GF243" s="59"/>
      <c r="GG243" s="59"/>
      <c r="GH243" s="59"/>
      <c r="GI243" s="59"/>
      <c r="GJ243" s="59"/>
      <c r="GK243" s="59"/>
      <c r="GL243" s="59"/>
      <c r="GM243" s="59"/>
      <c r="GN243" s="59"/>
      <c r="GO243" s="59"/>
      <c r="GP243" s="59"/>
      <c r="GQ243" s="59"/>
      <c r="GR243" s="59"/>
      <c r="GS243" s="59"/>
      <c r="GT243" s="59"/>
      <c r="GU243" s="59"/>
      <c r="GV243" s="59"/>
      <c r="GW243" s="59"/>
    </row>
    <row r="244" spans="1:205" x14ac:dyDescent="0.2">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DN244" s="59"/>
      <c r="DO244" s="59"/>
      <c r="DP244" s="59"/>
      <c r="DQ244" s="59"/>
      <c r="DR244" s="59"/>
      <c r="DS244" s="59"/>
      <c r="DT244" s="59"/>
      <c r="DU244" s="59"/>
      <c r="DV244" s="59"/>
      <c r="DW244" s="59"/>
      <c r="DX244" s="59"/>
      <c r="DY244" s="59"/>
      <c r="DZ244" s="59"/>
      <c r="EA244" s="59"/>
      <c r="EB244" s="59"/>
      <c r="EC244" s="59"/>
      <c r="ED244" s="59"/>
      <c r="EE244" s="59"/>
      <c r="EF244" s="59"/>
      <c r="EG244" s="59"/>
      <c r="EH244" s="59"/>
      <c r="EI244" s="59"/>
      <c r="EJ244" s="59"/>
      <c r="EK244" s="59"/>
      <c r="EL244" s="59"/>
      <c r="EM244" s="59"/>
      <c r="EN244" s="59"/>
      <c r="EO244" s="59"/>
      <c r="EP244" s="59"/>
      <c r="EQ244" s="59"/>
      <c r="ER244" s="59"/>
      <c r="ES244" s="59"/>
      <c r="ET244" s="59"/>
      <c r="EU244" s="59"/>
      <c r="EV244" s="59"/>
      <c r="EW244" s="59"/>
      <c r="EX244" s="59"/>
      <c r="EY244" s="59"/>
      <c r="EZ244" s="59"/>
      <c r="FA244" s="59"/>
      <c r="FB244" s="59"/>
      <c r="FC244" s="59"/>
      <c r="FD244" s="59"/>
      <c r="FE244" s="59"/>
      <c r="FF244" s="59"/>
      <c r="FG244" s="59"/>
      <c r="FH244" s="59"/>
      <c r="FI244" s="59"/>
      <c r="FJ244" s="59"/>
      <c r="FK244" s="59"/>
      <c r="FL244" s="59"/>
      <c r="FM244" s="59"/>
      <c r="FN244" s="59"/>
      <c r="FO244" s="59"/>
      <c r="FP244" s="59"/>
      <c r="FQ244" s="59"/>
      <c r="FR244" s="59"/>
      <c r="FS244" s="59"/>
      <c r="FT244" s="59"/>
      <c r="FU244" s="59"/>
      <c r="FV244" s="59"/>
      <c r="FW244" s="59"/>
      <c r="FX244" s="59"/>
      <c r="FY244" s="59"/>
      <c r="FZ244" s="59"/>
      <c r="GA244" s="59"/>
      <c r="GB244" s="59"/>
      <c r="GC244" s="59"/>
      <c r="GD244" s="59"/>
      <c r="GE244" s="59"/>
      <c r="GF244" s="59"/>
      <c r="GG244" s="59"/>
      <c r="GH244" s="59"/>
      <c r="GI244" s="59"/>
      <c r="GJ244" s="59"/>
      <c r="GK244" s="59"/>
      <c r="GL244" s="59"/>
      <c r="GM244" s="59"/>
      <c r="GN244" s="59"/>
      <c r="GO244" s="59"/>
      <c r="GP244" s="59"/>
      <c r="GQ244" s="59"/>
      <c r="GR244" s="59"/>
      <c r="GS244" s="59"/>
      <c r="GT244" s="59"/>
      <c r="GU244" s="59"/>
      <c r="GV244" s="59"/>
      <c r="GW244" s="59"/>
    </row>
    <row r="245" spans="1:205" x14ac:dyDescent="0.2">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DN245" s="59"/>
      <c r="DO245" s="59"/>
      <c r="DP245" s="59"/>
      <c r="DQ245" s="59"/>
      <c r="DR245" s="59"/>
      <c r="DS245" s="59"/>
      <c r="DT245" s="59"/>
      <c r="DU245" s="59"/>
      <c r="DV245" s="59"/>
      <c r="DW245" s="59"/>
      <c r="DX245" s="59"/>
      <c r="DY245" s="59"/>
      <c r="DZ245" s="59"/>
      <c r="EA245" s="59"/>
      <c r="EB245" s="59"/>
      <c r="EC245" s="59"/>
      <c r="ED245" s="59"/>
      <c r="EE245" s="59"/>
      <c r="EF245" s="59"/>
      <c r="EG245" s="59"/>
      <c r="EH245" s="59"/>
      <c r="EI245" s="59"/>
      <c r="EJ245" s="59"/>
      <c r="EK245" s="59"/>
      <c r="EL245" s="59"/>
      <c r="EM245" s="59"/>
      <c r="EN245" s="59"/>
      <c r="EO245" s="59"/>
      <c r="EP245" s="59"/>
      <c r="EQ245" s="59"/>
      <c r="ER245" s="59"/>
      <c r="ES245" s="59"/>
      <c r="ET245" s="59"/>
      <c r="EU245" s="59"/>
      <c r="EV245" s="59"/>
      <c r="EW245" s="59"/>
      <c r="EX245" s="59"/>
      <c r="EY245" s="59"/>
      <c r="EZ245" s="59"/>
      <c r="FA245" s="59"/>
      <c r="FB245" s="59"/>
      <c r="FC245" s="59"/>
      <c r="FD245" s="59"/>
      <c r="FE245" s="59"/>
      <c r="FF245" s="59"/>
      <c r="FG245" s="59"/>
      <c r="FH245" s="59"/>
      <c r="FI245" s="59"/>
      <c r="FJ245" s="59"/>
      <c r="FK245" s="59"/>
      <c r="FL245" s="59"/>
      <c r="FM245" s="59"/>
      <c r="FN245" s="59"/>
      <c r="FO245" s="59"/>
      <c r="FP245" s="59"/>
      <c r="FQ245" s="59"/>
      <c r="FR245" s="59"/>
      <c r="FS245" s="59"/>
      <c r="FT245" s="59"/>
      <c r="FU245" s="59"/>
      <c r="FV245" s="59"/>
      <c r="FW245" s="59"/>
      <c r="FX245" s="59"/>
      <c r="FY245" s="59"/>
      <c r="FZ245" s="59"/>
      <c r="GA245" s="59"/>
      <c r="GB245" s="59"/>
      <c r="GC245" s="59"/>
      <c r="GD245" s="59"/>
      <c r="GE245" s="59"/>
      <c r="GF245" s="59"/>
      <c r="GG245" s="59"/>
      <c r="GH245" s="59"/>
      <c r="GI245" s="59"/>
      <c r="GJ245" s="59"/>
      <c r="GK245" s="59"/>
      <c r="GL245" s="59"/>
      <c r="GM245" s="59"/>
      <c r="GN245" s="59"/>
      <c r="GO245" s="59"/>
      <c r="GP245" s="59"/>
      <c r="GQ245" s="59"/>
      <c r="GR245" s="59"/>
      <c r="GS245" s="59"/>
      <c r="GT245" s="59"/>
      <c r="GU245" s="59"/>
      <c r="GV245" s="59"/>
      <c r="GW245" s="59"/>
    </row>
    <row r="246" spans="1:205" x14ac:dyDescent="0.2">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c r="CU246" s="59"/>
      <c r="CV246" s="59"/>
      <c r="CW246" s="59"/>
      <c r="CX246" s="59"/>
      <c r="CY246" s="59"/>
      <c r="DN246" s="59"/>
      <c r="DO246" s="59"/>
      <c r="DP246" s="59"/>
      <c r="DQ246" s="59"/>
      <c r="DR246" s="59"/>
      <c r="DS246" s="59"/>
      <c r="DT246" s="59"/>
      <c r="DU246" s="59"/>
      <c r="DV246" s="59"/>
      <c r="DW246" s="59"/>
      <c r="DX246" s="59"/>
      <c r="DY246" s="59"/>
      <c r="DZ246" s="59"/>
      <c r="EA246" s="59"/>
      <c r="EB246" s="59"/>
      <c r="EC246" s="59"/>
      <c r="ED246" s="59"/>
      <c r="EE246" s="59"/>
      <c r="EF246" s="59"/>
      <c r="EG246" s="59"/>
      <c r="EH246" s="59"/>
      <c r="EI246" s="59"/>
      <c r="EJ246" s="59"/>
      <c r="EK246" s="59"/>
      <c r="EL246" s="59"/>
      <c r="EM246" s="59"/>
      <c r="EN246" s="59"/>
      <c r="EO246" s="59"/>
      <c r="EP246" s="59"/>
      <c r="EQ246" s="59"/>
      <c r="ER246" s="59"/>
      <c r="ES246" s="59"/>
      <c r="ET246" s="59"/>
      <c r="EU246" s="59"/>
      <c r="EV246" s="59"/>
      <c r="EW246" s="59"/>
      <c r="EX246" s="59"/>
      <c r="EY246" s="59"/>
      <c r="EZ246" s="59"/>
      <c r="FA246" s="59"/>
      <c r="FB246" s="59"/>
      <c r="FC246" s="59"/>
      <c r="FD246" s="59"/>
      <c r="FE246" s="59"/>
      <c r="FF246" s="59"/>
      <c r="FG246" s="59"/>
      <c r="FH246" s="59"/>
      <c r="FI246" s="59"/>
      <c r="FJ246" s="59"/>
      <c r="FK246" s="59"/>
      <c r="FL246" s="59"/>
      <c r="FM246" s="59"/>
      <c r="FN246" s="59"/>
      <c r="FO246" s="59"/>
      <c r="FP246" s="59"/>
      <c r="FQ246" s="59"/>
      <c r="FR246" s="59"/>
      <c r="FS246" s="59"/>
      <c r="FT246" s="59"/>
      <c r="FU246" s="59"/>
      <c r="FV246" s="59"/>
      <c r="FW246" s="59"/>
      <c r="FX246" s="59"/>
      <c r="FY246" s="59"/>
      <c r="FZ246" s="59"/>
      <c r="GA246" s="59"/>
      <c r="GB246" s="59"/>
      <c r="GC246" s="59"/>
      <c r="GD246" s="59"/>
      <c r="GE246" s="59"/>
      <c r="GF246" s="59"/>
      <c r="GG246" s="59"/>
      <c r="GH246" s="59"/>
      <c r="GI246" s="59"/>
      <c r="GJ246" s="59"/>
      <c r="GK246" s="59"/>
      <c r="GL246" s="59"/>
      <c r="GM246" s="59"/>
      <c r="GN246" s="59"/>
      <c r="GO246" s="59"/>
      <c r="GP246" s="59"/>
      <c r="GQ246" s="59"/>
      <c r="GR246" s="59"/>
      <c r="GS246" s="59"/>
      <c r="GT246" s="59"/>
      <c r="GU246" s="59"/>
      <c r="GV246" s="59"/>
      <c r="GW246" s="59"/>
    </row>
    <row r="247" spans="1:205" x14ac:dyDescent="0.2">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DN247" s="59"/>
      <c r="DO247" s="59"/>
      <c r="DP247" s="59"/>
      <c r="DQ247" s="59"/>
      <c r="DR247" s="59"/>
      <c r="DS247" s="59"/>
      <c r="DT247" s="59"/>
      <c r="DU247" s="59"/>
      <c r="DV247" s="59"/>
      <c r="DW247" s="59"/>
      <c r="DX247" s="59"/>
      <c r="DY247" s="59"/>
      <c r="DZ247" s="59"/>
      <c r="EA247" s="59"/>
      <c r="EB247" s="59"/>
      <c r="EC247" s="59"/>
      <c r="ED247" s="59"/>
      <c r="EE247" s="59"/>
      <c r="EF247" s="59"/>
      <c r="EG247" s="59"/>
      <c r="EH247" s="59"/>
      <c r="EI247" s="59"/>
      <c r="EJ247" s="59"/>
      <c r="EK247" s="59"/>
      <c r="EL247" s="59"/>
      <c r="EM247" s="59"/>
      <c r="EN247" s="59"/>
      <c r="EO247" s="59"/>
      <c r="EP247" s="59"/>
      <c r="EQ247" s="59"/>
      <c r="ER247" s="59"/>
      <c r="ES247" s="59"/>
      <c r="ET247" s="59"/>
      <c r="EU247" s="59"/>
      <c r="EV247" s="59"/>
      <c r="EW247" s="59"/>
      <c r="EX247" s="59"/>
      <c r="EY247" s="59"/>
      <c r="EZ247" s="59"/>
      <c r="FA247" s="59"/>
      <c r="FB247" s="59"/>
      <c r="FC247" s="59"/>
      <c r="FD247" s="59"/>
      <c r="FE247" s="59"/>
      <c r="FF247" s="59"/>
      <c r="FG247" s="59"/>
      <c r="FH247" s="59"/>
      <c r="FI247" s="59"/>
      <c r="FJ247" s="59"/>
      <c r="FK247" s="59"/>
      <c r="FL247" s="59"/>
      <c r="FM247" s="59"/>
      <c r="FN247" s="59"/>
      <c r="FO247" s="59"/>
      <c r="FP247" s="59"/>
      <c r="FQ247" s="59"/>
      <c r="FR247" s="59"/>
      <c r="FS247" s="59"/>
      <c r="FT247" s="59"/>
      <c r="FU247" s="59"/>
      <c r="FV247" s="59"/>
      <c r="FW247" s="59"/>
      <c r="FX247" s="59"/>
      <c r="FY247" s="59"/>
      <c r="FZ247" s="59"/>
      <c r="GA247" s="59"/>
      <c r="GB247" s="59"/>
      <c r="GC247" s="59"/>
      <c r="GD247" s="59"/>
      <c r="GE247" s="59"/>
      <c r="GF247" s="59"/>
      <c r="GG247" s="59"/>
      <c r="GH247" s="59"/>
      <c r="GI247" s="59"/>
      <c r="GJ247" s="59"/>
      <c r="GK247" s="59"/>
      <c r="GL247" s="59"/>
      <c r="GM247" s="59"/>
      <c r="GN247" s="59"/>
      <c r="GO247" s="59"/>
      <c r="GP247" s="59"/>
      <c r="GQ247" s="59"/>
      <c r="GR247" s="59"/>
      <c r="GS247" s="59"/>
      <c r="GT247" s="59"/>
      <c r="GU247" s="59"/>
      <c r="GV247" s="59"/>
      <c r="GW247" s="59"/>
    </row>
    <row r="248" spans="1:205" x14ac:dyDescent="0.2">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c r="CU248" s="59"/>
      <c r="CV248" s="59"/>
      <c r="CW248" s="59"/>
      <c r="CX248" s="59"/>
      <c r="CY248" s="59"/>
      <c r="DN248" s="59"/>
      <c r="DO248" s="59"/>
      <c r="DP248" s="59"/>
      <c r="DQ248" s="59"/>
      <c r="DR248" s="59"/>
      <c r="DS248" s="59"/>
      <c r="DT248" s="59"/>
      <c r="DU248" s="59"/>
      <c r="DV248" s="59"/>
      <c r="DW248" s="59"/>
      <c r="DX248" s="59"/>
      <c r="DY248" s="59"/>
      <c r="DZ248" s="59"/>
      <c r="EA248" s="59"/>
      <c r="EB248" s="59"/>
      <c r="EC248" s="59"/>
      <c r="ED248" s="59"/>
      <c r="EE248" s="59"/>
      <c r="EF248" s="59"/>
      <c r="EG248" s="59"/>
      <c r="EH248" s="59"/>
      <c r="EI248" s="59"/>
      <c r="EJ248" s="59"/>
      <c r="EK248" s="59"/>
      <c r="EL248" s="59"/>
      <c r="EM248" s="59"/>
      <c r="EN248" s="59"/>
      <c r="EO248" s="59"/>
      <c r="EP248" s="59"/>
      <c r="EQ248" s="59"/>
      <c r="ER248" s="59"/>
      <c r="ES248" s="59"/>
      <c r="ET248" s="59"/>
      <c r="EU248" s="59"/>
      <c r="EV248" s="59"/>
      <c r="EW248" s="59"/>
      <c r="EX248" s="59"/>
      <c r="EY248" s="59"/>
      <c r="EZ248" s="59"/>
      <c r="FA248" s="59"/>
      <c r="FB248" s="59"/>
      <c r="FC248" s="59"/>
      <c r="FD248" s="59"/>
      <c r="FE248" s="59"/>
      <c r="FF248" s="59"/>
      <c r="FG248" s="59"/>
      <c r="FH248" s="59"/>
      <c r="FI248" s="59"/>
      <c r="FJ248" s="59"/>
      <c r="FK248" s="59"/>
      <c r="FL248" s="59"/>
      <c r="FM248" s="59"/>
      <c r="FN248" s="59"/>
      <c r="FO248" s="59"/>
      <c r="FP248" s="59"/>
      <c r="FQ248" s="59"/>
      <c r="FR248" s="59"/>
      <c r="FS248" s="59"/>
      <c r="FT248" s="59"/>
      <c r="FU248" s="59"/>
      <c r="FV248" s="59"/>
      <c r="FW248" s="59"/>
      <c r="FX248" s="59"/>
      <c r="FY248" s="59"/>
      <c r="FZ248" s="59"/>
      <c r="GA248" s="59"/>
      <c r="GB248" s="59"/>
      <c r="GC248" s="59"/>
      <c r="GD248" s="59"/>
      <c r="GE248" s="59"/>
      <c r="GF248" s="59"/>
      <c r="GG248" s="59"/>
      <c r="GH248" s="59"/>
      <c r="GI248" s="59"/>
      <c r="GJ248" s="59"/>
      <c r="GK248" s="59"/>
      <c r="GL248" s="59"/>
      <c r="GM248" s="59"/>
      <c r="GN248" s="59"/>
      <c r="GO248" s="59"/>
      <c r="GP248" s="59"/>
      <c r="GQ248" s="59"/>
      <c r="GR248" s="59"/>
      <c r="GS248" s="59"/>
      <c r="GT248" s="59"/>
      <c r="GU248" s="59"/>
      <c r="GV248" s="59"/>
      <c r="GW248" s="59"/>
    </row>
    <row r="249" spans="1:205" x14ac:dyDescent="0.2">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DN249" s="59"/>
      <c r="DO249" s="59"/>
      <c r="DP249" s="59"/>
      <c r="DQ249" s="59"/>
      <c r="DR249" s="59"/>
      <c r="DS249" s="59"/>
      <c r="DT249" s="59"/>
      <c r="DU249" s="59"/>
      <c r="DV249" s="59"/>
      <c r="DW249" s="59"/>
      <c r="DX249" s="59"/>
      <c r="DY249" s="59"/>
      <c r="DZ249" s="59"/>
      <c r="EA249" s="59"/>
      <c r="EB249" s="59"/>
      <c r="EC249" s="59"/>
      <c r="ED249" s="59"/>
      <c r="EE249" s="59"/>
      <c r="EF249" s="59"/>
      <c r="EG249" s="59"/>
      <c r="EH249" s="59"/>
      <c r="EI249" s="59"/>
      <c r="EJ249" s="59"/>
      <c r="EK249" s="59"/>
      <c r="EL249" s="59"/>
      <c r="EM249" s="59"/>
      <c r="EN249" s="59"/>
      <c r="EO249" s="59"/>
      <c r="EP249" s="59"/>
      <c r="EQ249" s="59"/>
      <c r="ER249" s="59"/>
      <c r="ES249" s="59"/>
      <c r="ET249" s="59"/>
      <c r="EU249" s="59"/>
      <c r="EV249" s="59"/>
      <c r="EW249" s="59"/>
      <c r="EX249" s="59"/>
      <c r="EY249" s="59"/>
      <c r="EZ249" s="59"/>
      <c r="FA249" s="59"/>
      <c r="FB249" s="59"/>
      <c r="FC249" s="59"/>
      <c r="FD249" s="59"/>
      <c r="FE249" s="59"/>
      <c r="FF249" s="59"/>
      <c r="FG249" s="59"/>
      <c r="FH249" s="59"/>
      <c r="FI249" s="59"/>
      <c r="FJ249" s="59"/>
      <c r="FK249" s="59"/>
      <c r="FL249" s="59"/>
      <c r="FM249" s="59"/>
      <c r="FN249" s="59"/>
      <c r="FO249" s="59"/>
      <c r="FP249" s="59"/>
      <c r="FQ249" s="59"/>
      <c r="FR249" s="59"/>
      <c r="FS249" s="59"/>
      <c r="FT249" s="59"/>
      <c r="FU249" s="59"/>
      <c r="FV249" s="59"/>
      <c r="FW249" s="59"/>
      <c r="FX249" s="59"/>
      <c r="FY249" s="59"/>
      <c r="FZ249" s="59"/>
      <c r="GA249" s="59"/>
      <c r="GB249" s="59"/>
      <c r="GC249" s="59"/>
      <c r="GD249" s="59"/>
      <c r="GE249" s="59"/>
      <c r="GF249" s="59"/>
      <c r="GG249" s="59"/>
      <c r="GH249" s="59"/>
      <c r="GI249" s="59"/>
      <c r="GJ249" s="59"/>
      <c r="GK249" s="59"/>
      <c r="GL249" s="59"/>
      <c r="GM249" s="59"/>
      <c r="GN249" s="59"/>
      <c r="GO249" s="59"/>
      <c r="GP249" s="59"/>
      <c r="GQ249" s="59"/>
      <c r="GR249" s="59"/>
      <c r="GS249" s="59"/>
      <c r="GT249" s="59"/>
      <c r="GU249" s="59"/>
      <c r="GV249" s="59"/>
      <c r="GW249" s="59"/>
    </row>
    <row r="250" spans="1:205" x14ac:dyDescent="0.2">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DN250" s="59"/>
      <c r="DO250" s="59"/>
      <c r="DP250" s="59"/>
      <c r="DQ250" s="59"/>
      <c r="DR250" s="59"/>
      <c r="DS250" s="59"/>
      <c r="DT250" s="59"/>
      <c r="DU250" s="59"/>
      <c r="DV250" s="59"/>
      <c r="DW250" s="59"/>
      <c r="DX250" s="59"/>
      <c r="DY250" s="59"/>
      <c r="DZ250" s="59"/>
      <c r="EA250" s="59"/>
      <c r="EB250" s="59"/>
      <c r="EC250" s="59"/>
      <c r="ED250" s="59"/>
      <c r="EE250" s="59"/>
      <c r="EF250" s="59"/>
      <c r="EG250" s="59"/>
      <c r="EH250" s="59"/>
      <c r="EI250" s="59"/>
      <c r="EJ250" s="59"/>
      <c r="EK250" s="59"/>
      <c r="EL250" s="59"/>
      <c r="EM250" s="59"/>
      <c r="EN250" s="59"/>
      <c r="EO250" s="59"/>
      <c r="EP250" s="59"/>
      <c r="EQ250" s="59"/>
      <c r="ER250" s="59"/>
      <c r="ES250" s="59"/>
      <c r="ET250" s="59"/>
      <c r="EU250" s="59"/>
      <c r="EV250" s="59"/>
      <c r="EW250" s="59"/>
      <c r="EX250" s="59"/>
      <c r="EY250" s="59"/>
      <c r="EZ250" s="59"/>
      <c r="FA250" s="59"/>
      <c r="FB250" s="59"/>
      <c r="FC250" s="59"/>
      <c r="FD250" s="59"/>
      <c r="FE250" s="59"/>
      <c r="FF250" s="59"/>
      <c r="FG250" s="59"/>
      <c r="FH250" s="59"/>
      <c r="FI250" s="59"/>
      <c r="FJ250" s="59"/>
      <c r="FK250" s="59"/>
      <c r="FL250" s="59"/>
      <c r="FM250" s="59"/>
      <c r="FN250" s="59"/>
      <c r="FO250" s="59"/>
      <c r="FP250" s="59"/>
      <c r="FQ250" s="59"/>
      <c r="FR250" s="59"/>
      <c r="FS250" s="59"/>
      <c r="FT250" s="59"/>
      <c r="FU250" s="59"/>
      <c r="FV250" s="59"/>
      <c r="FW250" s="59"/>
      <c r="FX250" s="59"/>
      <c r="FY250" s="59"/>
      <c r="FZ250" s="59"/>
      <c r="GA250" s="59"/>
      <c r="GB250" s="59"/>
      <c r="GC250" s="59"/>
      <c r="GD250" s="59"/>
      <c r="GE250" s="59"/>
      <c r="GF250" s="59"/>
      <c r="GG250" s="59"/>
      <c r="GH250" s="59"/>
      <c r="GI250" s="59"/>
      <c r="GJ250" s="59"/>
      <c r="GK250" s="59"/>
      <c r="GL250" s="59"/>
      <c r="GM250" s="59"/>
      <c r="GN250" s="59"/>
      <c r="GO250" s="59"/>
      <c r="GP250" s="59"/>
      <c r="GQ250" s="59"/>
      <c r="GR250" s="59"/>
      <c r="GS250" s="59"/>
      <c r="GT250" s="59"/>
      <c r="GU250" s="59"/>
      <c r="GV250" s="59"/>
      <c r="GW250" s="59"/>
    </row>
    <row r="251" spans="1:205" x14ac:dyDescent="0.2">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DN251" s="59"/>
      <c r="DO251" s="59"/>
      <c r="DP251" s="59"/>
      <c r="DQ251" s="59"/>
      <c r="DR251" s="59"/>
      <c r="DS251" s="59"/>
      <c r="DT251" s="59"/>
      <c r="DU251" s="59"/>
      <c r="DV251" s="59"/>
      <c r="DW251" s="59"/>
      <c r="DX251" s="59"/>
      <c r="DY251" s="59"/>
      <c r="DZ251" s="59"/>
      <c r="EA251" s="59"/>
      <c r="EB251" s="59"/>
      <c r="EC251" s="59"/>
      <c r="ED251" s="59"/>
      <c r="EE251" s="59"/>
      <c r="EF251" s="59"/>
      <c r="EG251" s="59"/>
      <c r="EH251" s="59"/>
      <c r="EI251" s="59"/>
      <c r="EJ251" s="59"/>
      <c r="EK251" s="59"/>
      <c r="EL251" s="59"/>
      <c r="EM251" s="59"/>
      <c r="EN251" s="59"/>
      <c r="EO251" s="59"/>
      <c r="EP251" s="59"/>
      <c r="EQ251" s="59"/>
      <c r="ER251" s="59"/>
      <c r="ES251" s="59"/>
      <c r="ET251" s="59"/>
      <c r="EU251" s="59"/>
      <c r="EV251" s="59"/>
      <c r="EW251" s="59"/>
      <c r="EX251" s="59"/>
      <c r="EY251" s="59"/>
      <c r="EZ251" s="59"/>
      <c r="FA251" s="59"/>
      <c r="FB251" s="59"/>
      <c r="FC251" s="59"/>
      <c r="FD251" s="59"/>
      <c r="FE251" s="59"/>
      <c r="FF251" s="59"/>
      <c r="FG251" s="59"/>
      <c r="FH251" s="59"/>
      <c r="FI251" s="59"/>
      <c r="FJ251" s="59"/>
      <c r="FK251" s="59"/>
      <c r="FL251" s="59"/>
      <c r="FM251" s="59"/>
      <c r="FN251" s="59"/>
      <c r="FO251" s="59"/>
      <c r="FP251" s="59"/>
      <c r="FQ251" s="59"/>
      <c r="FR251" s="59"/>
      <c r="FS251" s="59"/>
      <c r="FT251" s="59"/>
      <c r="FU251" s="59"/>
      <c r="FV251" s="59"/>
      <c r="FW251" s="59"/>
      <c r="FX251" s="59"/>
      <c r="FY251" s="59"/>
      <c r="FZ251" s="59"/>
      <c r="GA251" s="59"/>
      <c r="GB251" s="59"/>
      <c r="GC251" s="59"/>
      <c r="GD251" s="59"/>
      <c r="GE251" s="59"/>
      <c r="GF251" s="59"/>
      <c r="GG251" s="59"/>
      <c r="GH251" s="59"/>
      <c r="GI251" s="59"/>
      <c r="GJ251" s="59"/>
      <c r="GK251" s="59"/>
      <c r="GL251" s="59"/>
      <c r="GM251" s="59"/>
      <c r="GN251" s="59"/>
      <c r="GO251" s="59"/>
      <c r="GP251" s="59"/>
      <c r="GQ251" s="59"/>
      <c r="GR251" s="59"/>
      <c r="GS251" s="59"/>
      <c r="GT251" s="59"/>
      <c r="GU251" s="59"/>
      <c r="GV251" s="59"/>
      <c r="GW251" s="59"/>
    </row>
    <row r="252" spans="1:205" x14ac:dyDescent="0.2">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c r="CU252" s="59"/>
      <c r="CV252" s="59"/>
      <c r="CW252" s="59"/>
      <c r="CX252" s="59"/>
      <c r="CY252" s="59"/>
    </row>
    <row r="253" spans="1:205" x14ac:dyDescent="0.2">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row>
    <row r="254" spans="1:205" x14ac:dyDescent="0.2">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row>
    <row r="255" spans="1:205" x14ac:dyDescent="0.2">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row>
    <row r="256" spans="1:205" x14ac:dyDescent="0.2">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9"/>
    </row>
    <row r="257" spans="1:103" x14ac:dyDescent="0.2">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c r="CU257" s="59"/>
      <c r="CV257" s="59"/>
      <c r="CW257" s="59"/>
      <c r="CX257" s="59"/>
      <c r="CY257" s="59"/>
    </row>
    <row r="258" spans="1:103" x14ac:dyDescent="0.2">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c r="CI258" s="59"/>
      <c r="CJ258" s="59"/>
      <c r="CK258" s="59"/>
      <c r="CL258" s="59"/>
      <c r="CM258" s="59"/>
      <c r="CN258" s="59"/>
      <c r="CO258" s="59"/>
      <c r="CP258" s="59"/>
      <c r="CQ258" s="59"/>
      <c r="CR258" s="59"/>
      <c r="CS258" s="59"/>
      <c r="CT258" s="59"/>
      <c r="CU258" s="59"/>
      <c r="CV258" s="59"/>
      <c r="CW258" s="59"/>
      <c r="CX258" s="59"/>
      <c r="CY258" s="59"/>
    </row>
    <row r="259" spans="1:103" x14ac:dyDescent="0.2">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c r="CU259" s="59"/>
      <c r="CV259" s="59"/>
      <c r="CW259" s="59"/>
      <c r="CX259" s="59"/>
      <c r="CY259" s="59"/>
    </row>
    <row r="260" spans="1:103" x14ac:dyDescent="0.2">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row>
    <row r="261" spans="1:103" x14ac:dyDescent="0.2">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row>
    <row r="262" spans="1:103" x14ac:dyDescent="0.2">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c r="CU262" s="59"/>
      <c r="CV262" s="59"/>
      <c r="CW262" s="59"/>
      <c r="CX262" s="59"/>
      <c r="CY262" s="59"/>
    </row>
    <row r="263" spans="1:103" x14ac:dyDescent="0.2">
      <c r="A263" s="136"/>
      <c r="B263" s="136"/>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36"/>
      <c r="BG263" s="136"/>
      <c r="BH263" s="136"/>
      <c r="BI263" s="136"/>
      <c r="BJ263" s="136"/>
      <c r="BK263" s="136"/>
      <c r="BL263" s="136"/>
    </row>
    <row r="264" spans="1:103" x14ac:dyDescent="0.2">
      <c r="A264" s="136"/>
      <c r="B264" s="136"/>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36"/>
      <c r="BG264" s="136"/>
      <c r="BH264" s="136"/>
      <c r="BI264" s="136"/>
      <c r="BJ264" s="136"/>
      <c r="BK264" s="136"/>
      <c r="BL264" s="136"/>
    </row>
    <row r="265" spans="1:103" x14ac:dyDescent="0.2">
      <c r="A265" s="136"/>
      <c r="B265" s="136"/>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36"/>
      <c r="BG265" s="136"/>
      <c r="BH265" s="136"/>
      <c r="BI265" s="136"/>
      <c r="BJ265" s="136"/>
      <c r="BK265" s="136"/>
      <c r="BL265" s="136"/>
    </row>
    <row r="266" spans="1:103" x14ac:dyDescent="0.2">
      <c r="A266" s="136"/>
      <c r="B266" s="136"/>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36"/>
    </row>
    <row r="267" spans="1:103" x14ac:dyDescent="0.2">
      <c r="A267" s="136"/>
      <c r="B267" s="136"/>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row>
    <row r="268" spans="1:103" x14ac:dyDescent="0.2">
      <c r="A268" s="136"/>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row>
    <row r="269" spans="1:103" x14ac:dyDescent="0.2">
      <c r="A269" s="136"/>
      <c r="B269" s="136"/>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row>
    <row r="270" spans="1:103" x14ac:dyDescent="0.2">
      <c r="A270" s="136"/>
      <c r="B270" s="136"/>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36"/>
      <c r="BG270" s="136"/>
      <c r="BH270" s="136"/>
      <c r="BI270" s="136"/>
      <c r="BJ270" s="136"/>
      <c r="BK270" s="136"/>
      <c r="BL270" s="136"/>
    </row>
    <row r="271" spans="1:103" x14ac:dyDescent="0.2">
      <c r="A271" s="136"/>
      <c r="B271" s="136"/>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row>
    <row r="272" spans="1:103" x14ac:dyDescent="0.2">
      <c r="A272" s="136"/>
      <c r="B272" s="136"/>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36"/>
      <c r="BG272" s="136"/>
      <c r="BH272" s="136"/>
      <c r="BI272" s="136"/>
      <c r="BJ272" s="136"/>
      <c r="BK272" s="136"/>
      <c r="BL272" s="136"/>
    </row>
    <row r="273" spans="1:64" x14ac:dyDescent="0.2">
      <c r="A273" s="136"/>
      <c r="B273" s="136"/>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row>
    <row r="274" spans="1:64" x14ac:dyDescent="0.2">
      <c r="A274" s="136"/>
      <c r="B274" s="136"/>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36"/>
      <c r="BG274" s="136"/>
      <c r="BH274" s="136"/>
      <c r="BI274" s="136"/>
      <c r="BJ274" s="136"/>
      <c r="BK274" s="136"/>
      <c r="BL274" s="136"/>
    </row>
    <row r="275" spans="1:64" x14ac:dyDescent="0.2">
      <c r="A275" s="136"/>
      <c r="B275" s="136"/>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36"/>
      <c r="BE275" s="136"/>
      <c r="BF275" s="136"/>
      <c r="BG275" s="136"/>
      <c r="BH275" s="136"/>
      <c r="BI275" s="136"/>
      <c r="BJ275" s="136"/>
      <c r="BK275" s="136"/>
      <c r="BL275" s="136"/>
    </row>
    <row r="276" spans="1:64" x14ac:dyDescent="0.2">
      <c r="A276" s="136"/>
      <c r="B276" s="136"/>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36"/>
      <c r="BB276" s="136"/>
      <c r="BC276" s="136"/>
      <c r="BD276" s="136"/>
      <c r="BE276" s="136"/>
      <c r="BF276" s="136"/>
      <c r="BG276" s="136"/>
      <c r="BH276" s="136"/>
      <c r="BI276" s="136"/>
      <c r="BJ276" s="136"/>
      <c r="BK276" s="136"/>
      <c r="BL276" s="136"/>
    </row>
    <row r="277" spans="1:64" x14ac:dyDescent="0.2">
      <c r="A277" s="136"/>
      <c r="B277" s="136"/>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36"/>
      <c r="BB277" s="136"/>
      <c r="BC277" s="136"/>
      <c r="BD277" s="136"/>
      <c r="BE277" s="136"/>
      <c r="BF277" s="136"/>
      <c r="BG277" s="136"/>
      <c r="BH277" s="136"/>
      <c r="BI277" s="136"/>
      <c r="BJ277" s="136"/>
      <c r="BK277" s="136"/>
      <c r="BL277" s="136"/>
    </row>
    <row r="278" spans="1:64" x14ac:dyDescent="0.2">
      <c r="A278" s="136"/>
      <c r="B278" s="136"/>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36"/>
      <c r="BE278" s="136"/>
      <c r="BF278" s="136"/>
      <c r="BG278" s="136"/>
      <c r="BH278" s="136"/>
      <c r="BI278" s="136"/>
      <c r="BJ278" s="136"/>
      <c r="BK278" s="136"/>
      <c r="BL278" s="136"/>
    </row>
    <row r="279" spans="1:64" x14ac:dyDescent="0.2">
      <c r="A279" s="136"/>
      <c r="B279" s="136"/>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36"/>
      <c r="BG279" s="136"/>
      <c r="BH279" s="136"/>
      <c r="BI279" s="136"/>
      <c r="BJ279" s="136"/>
      <c r="BK279" s="136"/>
      <c r="BL279" s="136"/>
    </row>
    <row r="280" spans="1:64" x14ac:dyDescent="0.2">
      <c r="A280" s="136"/>
      <c r="B280" s="136"/>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36"/>
      <c r="BG280" s="136"/>
      <c r="BH280" s="136"/>
      <c r="BI280" s="136"/>
      <c r="BJ280" s="136"/>
      <c r="BK280" s="136"/>
      <c r="BL280" s="136"/>
    </row>
    <row r="281" spans="1:64" x14ac:dyDescent="0.2">
      <c r="A281" s="136"/>
      <c r="B281" s="136"/>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36"/>
      <c r="BB281" s="136"/>
      <c r="BC281" s="136"/>
      <c r="BD281" s="136"/>
      <c r="BE281" s="136"/>
      <c r="BF281" s="136"/>
      <c r="BG281" s="136"/>
      <c r="BH281" s="136"/>
      <c r="BI281" s="136"/>
      <c r="BJ281" s="136"/>
      <c r="BK281" s="136"/>
      <c r="BL281" s="136"/>
    </row>
    <row r="282" spans="1:64" x14ac:dyDescent="0.2">
      <c r="A282" s="136"/>
      <c r="B282" s="136"/>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36"/>
      <c r="BC282" s="136"/>
      <c r="BD282" s="136"/>
      <c r="BE282" s="136"/>
      <c r="BF282" s="136"/>
      <c r="BG282" s="136"/>
      <c r="BH282" s="136"/>
      <c r="BI282" s="136"/>
      <c r="BJ282" s="136"/>
      <c r="BK282" s="136"/>
      <c r="BL282" s="136"/>
    </row>
    <row r="283" spans="1:64" x14ac:dyDescent="0.2">
      <c r="A283" s="136"/>
      <c r="B283" s="136"/>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36"/>
      <c r="BC283" s="136"/>
      <c r="BD283" s="136"/>
      <c r="BE283" s="136"/>
      <c r="BF283" s="136"/>
      <c r="BG283" s="136"/>
      <c r="BH283" s="136"/>
      <c r="BI283" s="136"/>
      <c r="BJ283" s="136"/>
      <c r="BK283" s="136"/>
      <c r="BL283" s="136"/>
    </row>
    <row r="284" spans="1:64" x14ac:dyDescent="0.2">
      <c r="A284" s="136"/>
      <c r="B284" s="136"/>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36"/>
      <c r="BA284" s="136"/>
      <c r="BB284" s="136"/>
      <c r="BC284" s="136"/>
      <c r="BD284" s="136"/>
      <c r="BE284" s="136"/>
      <c r="BF284" s="136"/>
      <c r="BG284" s="136"/>
      <c r="BH284" s="136"/>
      <c r="BI284" s="136"/>
      <c r="BJ284" s="136"/>
      <c r="BK284" s="136"/>
      <c r="BL284" s="136"/>
    </row>
    <row r="285" spans="1:64" x14ac:dyDescent="0.2">
      <c r="A285" s="136"/>
      <c r="B285" s="136"/>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36"/>
      <c r="BF285" s="136"/>
      <c r="BG285" s="136"/>
      <c r="BH285" s="136"/>
      <c r="BI285" s="136"/>
      <c r="BJ285" s="136"/>
      <c r="BK285" s="136"/>
      <c r="BL285" s="136"/>
    </row>
    <row r="286" spans="1:64" x14ac:dyDescent="0.2">
      <c r="A286" s="136"/>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36"/>
      <c r="BE286" s="136"/>
      <c r="BF286" s="136"/>
      <c r="BG286" s="136"/>
      <c r="BH286" s="136"/>
      <c r="BI286" s="136"/>
      <c r="BJ286" s="136"/>
      <c r="BK286" s="136"/>
      <c r="BL286" s="136"/>
    </row>
    <row r="287" spans="1:64" x14ac:dyDescent="0.2">
      <c r="A287" s="136"/>
      <c r="B287" s="136"/>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c r="BA287" s="136"/>
      <c r="BB287" s="136"/>
      <c r="BC287" s="136"/>
      <c r="BD287" s="136"/>
      <c r="BE287" s="136"/>
      <c r="BF287" s="136"/>
      <c r="BG287" s="136"/>
      <c r="BH287" s="136"/>
      <c r="BI287" s="136"/>
      <c r="BJ287" s="136"/>
      <c r="BK287" s="136"/>
      <c r="BL287" s="136"/>
    </row>
    <row r="288" spans="1:64" x14ac:dyDescent="0.2">
      <c r="A288" s="136"/>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36"/>
      <c r="AZ288" s="136"/>
      <c r="BA288" s="136"/>
      <c r="BB288" s="136"/>
      <c r="BC288" s="136"/>
      <c r="BD288" s="136"/>
      <c r="BE288" s="136"/>
      <c r="BF288" s="136"/>
      <c r="BG288" s="136"/>
      <c r="BH288" s="136"/>
      <c r="BI288" s="136"/>
      <c r="BJ288" s="136"/>
      <c r="BK288" s="136"/>
      <c r="BL288" s="136"/>
    </row>
    <row r="289" spans="1:64" x14ac:dyDescent="0.2">
      <c r="A289" s="136"/>
      <c r="B289" s="136"/>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36"/>
      <c r="BA289" s="136"/>
      <c r="BB289" s="136"/>
      <c r="BC289" s="136"/>
      <c r="BD289" s="136"/>
      <c r="BE289" s="136"/>
      <c r="BF289" s="136"/>
      <c r="BG289" s="136"/>
      <c r="BH289" s="136"/>
      <c r="BI289" s="136"/>
      <c r="BJ289" s="136"/>
      <c r="BK289" s="136"/>
      <c r="BL289" s="136"/>
    </row>
    <row r="290" spans="1:64" x14ac:dyDescent="0.2">
      <c r="A290" s="136"/>
      <c r="B290" s="136"/>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36"/>
      <c r="AZ290" s="136"/>
      <c r="BA290" s="136"/>
      <c r="BB290" s="136"/>
      <c r="BC290" s="136"/>
      <c r="BD290" s="136"/>
      <c r="BE290" s="136"/>
      <c r="BF290" s="136"/>
      <c r="BG290" s="136"/>
      <c r="BH290" s="136"/>
      <c r="BI290" s="136"/>
      <c r="BJ290" s="136"/>
      <c r="BK290" s="136"/>
      <c r="BL290" s="136"/>
    </row>
    <row r="291" spans="1:64" x14ac:dyDescent="0.2">
      <c r="A291" s="136"/>
      <c r="B291" s="136"/>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36"/>
      <c r="AZ291" s="136"/>
      <c r="BA291" s="136"/>
      <c r="BB291" s="136"/>
      <c r="BC291" s="136"/>
      <c r="BD291" s="136"/>
      <c r="BE291" s="136"/>
      <c r="BF291" s="136"/>
      <c r="BG291" s="136"/>
      <c r="BH291" s="136"/>
      <c r="BI291" s="136"/>
      <c r="BJ291" s="136"/>
      <c r="BK291" s="136"/>
      <c r="BL291" s="136"/>
    </row>
    <row r="292" spans="1:64" x14ac:dyDescent="0.2">
      <c r="A292" s="136"/>
      <c r="B292" s="136"/>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36"/>
      <c r="BA292" s="136"/>
      <c r="BB292" s="136"/>
      <c r="BC292" s="136"/>
      <c r="BD292" s="136"/>
      <c r="BE292" s="136"/>
      <c r="BF292" s="136"/>
      <c r="BG292" s="136"/>
      <c r="BH292" s="136"/>
      <c r="BI292" s="136"/>
      <c r="BJ292" s="136"/>
      <c r="BK292" s="136"/>
      <c r="BL292" s="136"/>
    </row>
    <row r="293" spans="1:64" x14ac:dyDescent="0.2">
      <c r="A293" s="136"/>
      <c r="B293" s="136"/>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36"/>
      <c r="AZ293" s="136"/>
      <c r="BA293" s="136"/>
      <c r="BB293" s="136"/>
      <c r="BC293" s="136"/>
      <c r="BD293" s="136"/>
      <c r="BE293" s="136"/>
      <c r="BF293" s="136"/>
      <c r="BG293" s="136"/>
      <c r="BH293" s="136"/>
      <c r="BI293" s="136"/>
      <c r="BJ293" s="136"/>
      <c r="BK293" s="136"/>
      <c r="BL293" s="136"/>
    </row>
    <row r="294" spans="1:64" x14ac:dyDescent="0.2">
      <c r="A294" s="136"/>
      <c r="B294" s="136"/>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36"/>
      <c r="BC294" s="136"/>
      <c r="BD294" s="136"/>
      <c r="BE294" s="136"/>
      <c r="BF294" s="136"/>
      <c r="BG294" s="136"/>
      <c r="BH294" s="136"/>
      <c r="BI294" s="136"/>
      <c r="BJ294" s="136"/>
      <c r="BK294" s="136"/>
      <c r="BL294" s="136"/>
    </row>
    <row r="295" spans="1:64" x14ac:dyDescent="0.2">
      <c r="A295" s="136"/>
      <c r="B295" s="136"/>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36"/>
      <c r="BA295" s="136"/>
      <c r="BB295" s="136"/>
      <c r="BC295" s="136"/>
      <c r="BD295" s="136"/>
      <c r="BE295" s="136"/>
      <c r="BF295" s="136"/>
      <c r="BG295" s="136"/>
      <c r="BH295" s="136"/>
      <c r="BI295" s="136"/>
      <c r="BJ295" s="136"/>
      <c r="BK295" s="136"/>
      <c r="BL295" s="136"/>
    </row>
    <row r="296" spans="1:64" x14ac:dyDescent="0.2">
      <c r="A296" s="136"/>
      <c r="B296" s="136"/>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36"/>
      <c r="AZ296" s="136"/>
      <c r="BA296" s="136"/>
      <c r="BB296" s="136"/>
      <c r="BC296" s="136"/>
      <c r="BD296" s="136"/>
      <c r="BE296" s="136"/>
      <c r="BF296" s="136"/>
      <c r="BG296" s="136"/>
      <c r="BH296" s="136"/>
      <c r="BI296" s="136"/>
      <c r="BJ296" s="136"/>
      <c r="BK296" s="136"/>
      <c r="BL296" s="136"/>
    </row>
    <row r="297" spans="1:64" x14ac:dyDescent="0.2">
      <c r="A297" s="136"/>
      <c r="B297" s="136"/>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36"/>
      <c r="AZ297" s="136"/>
      <c r="BA297" s="136"/>
      <c r="BB297" s="136"/>
      <c r="BC297" s="136"/>
      <c r="BD297" s="136"/>
      <c r="BE297" s="136"/>
      <c r="BF297" s="136"/>
      <c r="BG297" s="136"/>
      <c r="BH297" s="136"/>
      <c r="BI297" s="136"/>
      <c r="BJ297" s="136"/>
      <c r="BK297" s="136"/>
      <c r="BL297" s="136"/>
    </row>
    <row r="298" spans="1:64" x14ac:dyDescent="0.2">
      <c r="A298" s="136"/>
      <c r="B298" s="136"/>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6"/>
      <c r="BC298" s="136"/>
      <c r="BD298" s="136"/>
      <c r="BE298" s="136"/>
      <c r="BF298" s="136"/>
      <c r="BG298" s="136"/>
      <c r="BH298" s="136"/>
      <c r="BI298" s="136"/>
      <c r="BJ298" s="136"/>
      <c r="BK298" s="136"/>
      <c r="BL298" s="136"/>
    </row>
    <row r="299" spans="1:64" x14ac:dyDescent="0.2">
      <c r="A299" s="136"/>
      <c r="B299" s="136"/>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36"/>
      <c r="AZ299" s="136"/>
      <c r="BA299" s="136"/>
      <c r="BB299" s="136"/>
      <c r="BC299" s="136"/>
      <c r="BD299" s="136"/>
      <c r="BE299" s="136"/>
      <c r="BF299" s="136"/>
      <c r="BG299" s="136"/>
      <c r="BH299" s="136"/>
      <c r="BI299" s="136"/>
      <c r="BJ299" s="136"/>
      <c r="BK299" s="136"/>
      <c r="BL299" s="136"/>
    </row>
    <row r="300" spans="1:64" x14ac:dyDescent="0.2">
      <c r="A300" s="136"/>
      <c r="B300" s="136"/>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36"/>
      <c r="AZ300" s="136"/>
      <c r="BA300" s="136"/>
      <c r="BB300" s="136"/>
      <c r="BC300" s="136"/>
      <c r="BD300" s="136"/>
      <c r="BE300" s="136"/>
      <c r="BF300" s="136"/>
      <c r="BG300" s="136"/>
      <c r="BH300" s="136"/>
      <c r="BI300" s="136"/>
      <c r="BJ300" s="136"/>
      <c r="BK300" s="136"/>
      <c r="BL300" s="136"/>
    </row>
    <row r="301" spans="1:64" x14ac:dyDescent="0.2">
      <c r="A301" s="136"/>
      <c r="B301" s="136"/>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36"/>
      <c r="AZ301" s="136"/>
      <c r="BA301" s="136"/>
      <c r="BB301" s="136"/>
      <c r="BC301" s="136"/>
      <c r="BD301" s="136"/>
      <c r="BE301" s="136"/>
      <c r="BF301" s="136"/>
      <c r="BG301" s="136"/>
      <c r="BH301" s="136"/>
      <c r="BI301" s="136"/>
      <c r="BJ301" s="136"/>
      <c r="BK301" s="136"/>
      <c r="BL301" s="136"/>
    </row>
    <row r="302" spans="1:64" x14ac:dyDescent="0.2">
      <c r="A302" s="136"/>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36"/>
      <c r="AZ302" s="136"/>
      <c r="BA302" s="136"/>
      <c r="BB302" s="136"/>
      <c r="BC302" s="136"/>
      <c r="BD302" s="136"/>
      <c r="BE302" s="136"/>
      <c r="BF302" s="136"/>
      <c r="BG302" s="136"/>
      <c r="BH302" s="136"/>
      <c r="BI302" s="136"/>
      <c r="BJ302" s="136"/>
      <c r="BK302" s="136"/>
      <c r="BL302" s="136"/>
    </row>
    <row r="303" spans="1:64" x14ac:dyDescent="0.2">
      <c r="A303" s="136"/>
      <c r="B303" s="136"/>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36"/>
      <c r="AZ303" s="136"/>
      <c r="BA303" s="136"/>
      <c r="BB303" s="136"/>
      <c r="BC303" s="136"/>
      <c r="BD303" s="136"/>
      <c r="BE303" s="136"/>
      <c r="BF303" s="136"/>
      <c r="BG303" s="136"/>
      <c r="BH303" s="136"/>
      <c r="BI303" s="136"/>
      <c r="BJ303" s="136"/>
      <c r="BK303" s="136"/>
      <c r="BL303" s="136"/>
    </row>
    <row r="304" spans="1:64" x14ac:dyDescent="0.2">
      <c r="A304" s="136"/>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36"/>
      <c r="AZ304" s="136"/>
      <c r="BA304" s="136"/>
      <c r="BB304" s="136"/>
      <c r="BC304" s="136"/>
      <c r="BD304" s="136"/>
      <c r="BE304" s="136"/>
      <c r="BF304" s="136"/>
      <c r="BG304" s="136"/>
      <c r="BH304" s="136"/>
      <c r="BI304" s="136"/>
      <c r="BJ304" s="136"/>
      <c r="BK304" s="136"/>
      <c r="BL304" s="136"/>
    </row>
    <row r="305" spans="1:64" x14ac:dyDescent="0.2">
      <c r="A305" s="136"/>
      <c r="B305" s="136"/>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36"/>
      <c r="AZ305" s="136"/>
      <c r="BA305" s="136"/>
      <c r="BB305" s="136"/>
      <c r="BC305" s="136"/>
      <c r="BD305" s="136"/>
      <c r="BE305" s="136"/>
      <c r="BF305" s="136"/>
      <c r="BG305" s="136"/>
      <c r="BH305" s="136"/>
      <c r="BI305" s="136"/>
      <c r="BJ305" s="136"/>
      <c r="BK305" s="136"/>
      <c r="BL305" s="136"/>
    </row>
    <row r="306" spans="1:64" x14ac:dyDescent="0.2">
      <c r="A306" s="136"/>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36"/>
      <c r="AZ306" s="136"/>
      <c r="BA306" s="136"/>
      <c r="BB306" s="136"/>
      <c r="BC306" s="136"/>
      <c r="BD306" s="136"/>
      <c r="BE306" s="136"/>
      <c r="BF306" s="136"/>
      <c r="BG306" s="136"/>
      <c r="BH306" s="136"/>
      <c r="BI306" s="136"/>
      <c r="BJ306" s="136"/>
      <c r="BK306" s="136"/>
      <c r="BL306" s="136"/>
    </row>
    <row r="307" spans="1:64" x14ac:dyDescent="0.2">
      <c r="A307" s="136"/>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36"/>
      <c r="BA307" s="136"/>
      <c r="BB307" s="136"/>
      <c r="BC307" s="136"/>
      <c r="BD307" s="136"/>
      <c r="BE307" s="136"/>
      <c r="BF307" s="136"/>
      <c r="BG307" s="136"/>
      <c r="BH307" s="136"/>
      <c r="BI307" s="136"/>
      <c r="BJ307" s="136"/>
      <c r="BK307" s="136"/>
      <c r="BL307" s="136"/>
    </row>
    <row r="308" spans="1:64" x14ac:dyDescent="0.2">
      <c r="A308" s="136"/>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36"/>
      <c r="BA308" s="136"/>
      <c r="BB308" s="136"/>
      <c r="BC308" s="136"/>
      <c r="BD308" s="136"/>
      <c r="BE308" s="136"/>
      <c r="BF308" s="136"/>
      <c r="BG308" s="136"/>
      <c r="BH308" s="136"/>
      <c r="BI308" s="136"/>
      <c r="BJ308" s="136"/>
      <c r="BK308" s="136"/>
      <c r="BL308" s="136"/>
    </row>
    <row r="309" spans="1:64" x14ac:dyDescent="0.2">
      <c r="A309" s="136"/>
      <c r="B309" s="136"/>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36"/>
      <c r="AZ309" s="136"/>
      <c r="BA309" s="136"/>
      <c r="BB309" s="136"/>
      <c r="BC309" s="136"/>
      <c r="BD309" s="136"/>
      <c r="BE309" s="136"/>
      <c r="BF309" s="136"/>
      <c r="BG309" s="136"/>
      <c r="BH309" s="136"/>
      <c r="BI309" s="136"/>
      <c r="BJ309" s="136"/>
      <c r="BK309" s="136"/>
      <c r="BL309" s="136"/>
    </row>
    <row r="310" spans="1:64" x14ac:dyDescent="0.2">
      <c r="A310" s="136"/>
      <c r="B310" s="136"/>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36"/>
      <c r="AZ310" s="136"/>
      <c r="BA310" s="136"/>
      <c r="BB310" s="136"/>
      <c r="BC310" s="136"/>
      <c r="BD310" s="136"/>
      <c r="BE310" s="136"/>
      <c r="BF310" s="136"/>
      <c r="BG310" s="136"/>
      <c r="BH310" s="136"/>
      <c r="BI310" s="136"/>
      <c r="BJ310" s="136"/>
      <c r="BK310" s="136"/>
      <c r="BL310" s="136"/>
    </row>
    <row r="311" spans="1:64" x14ac:dyDescent="0.2">
      <c r="A311" s="136"/>
      <c r="B311" s="136"/>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36"/>
      <c r="AZ311" s="136"/>
      <c r="BA311" s="136"/>
      <c r="BB311" s="136"/>
      <c r="BC311" s="136"/>
      <c r="BD311" s="136"/>
      <c r="BE311" s="136"/>
      <c r="BF311" s="136"/>
      <c r="BG311" s="136"/>
      <c r="BH311" s="136"/>
      <c r="BI311" s="136"/>
      <c r="BJ311" s="136"/>
      <c r="BK311" s="136"/>
      <c r="BL311" s="136"/>
    </row>
    <row r="312" spans="1:64" x14ac:dyDescent="0.2">
      <c r="A312" s="136"/>
      <c r="B312" s="136"/>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36"/>
      <c r="AZ312" s="136"/>
      <c r="BA312" s="136"/>
      <c r="BB312" s="136"/>
      <c r="BC312" s="136"/>
      <c r="BD312" s="136"/>
      <c r="BE312" s="136"/>
      <c r="BF312" s="136"/>
      <c r="BG312" s="136"/>
      <c r="BH312" s="136"/>
      <c r="BI312" s="136"/>
      <c r="BJ312" s="136"/>
      <c r="BK312" s="136"/>
      <c r="BL312" s="136"/>
    </row>
    <row r="313" spans="1:64" x14ac:dyDescent="0.2">
      <c r="A313" s="136"/>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36"/>
      <c r="AZ313" s="136"/>
      <c r="BA313" s="136"/>
      <c r="BB313" s="136"/>
      <c r="BC313" s="136"/>
      <c r="BD313" s="136"/>
      <c r="BE313" s="136"/>
      <c r="BF313" s="136"/>
      <c r="BG313" s="136"/>
      <c r="BH313" s="136"/>
      <c r="BI313" s="136"/>
      <c r="BJ313" s="136"/>
      <c r="BK313" s="136"/>
      <c r="BL313" s="136"/>
    </row>
    <row r="314" spans="1:64" x14ac:dyDescent="0.2">
      <c r="A314" s="136"/>
      <c r="B314" s="136"/>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36"/>
      <c r="AZ314" s="136"/>
      <c r="BA314" s="136"/>
      <c r="BB314" s="136"/>
      <c r="BC314" s="136"/>
      <c r="BD314" s="136"/>
      <c r="BE314" s="136"/>
      <c r="BF314" s="136"/>
      <c r="BG314" s="136"/>
      <c r="BH314" s="136"/>
      <c r="BI314" s="136"/>
      <c r="BJ314" s="136"/>
      <c r="BK314" s="136"/>
      <c r="BL314" s="136"/>
    </row>
    <row r="315" spans="1:64" x14ac:dyDescent="0.2">
      <c r="A315" s="136"/>
      <c r="B315" s="136"/>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36"/>
      <c r="AZ315" s="136"/>
      <c r="BA315" s="136"/>
      <c r="BB315" s="136"/>
      <c r="BC315" s="136"/>
      <c r="BD315" s="136"/>
      <c r="BE315" s="136"/>
      <c r="BF315" s="136"/>
      <c r="BG315" s="136"/>
      <c r="BH315" s="136"/>
      <c r="BI315" s="136"/>
      <c r="BJ315" s="136"/>
      <c r="BK315" s="136"/>
      <c r="BL315" s="136"/>
    </row>
    <row r="316" spans="1:64" x14ac:dyDescent="0.2">
      <c r="A316" s="136"/>
      <c r="B316" s="136"/>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36"/>
      <c r="BA316" s="136"/>
      <c r="BB316" s="136"/>
      <c r="BC316" s="136"/>
      <c r="BD316" s="136"/>
      <c r="BE316" s="136"/>
      <c r="BF316" s="136"/>
      <c r="BG316" s="136"/>
      <c r="BH316" s="136"/>
      <c r="BI316" s="136"/>
      <c r="BJ316" s="136"/>
      <c r="BK316" s="136"/>
      <c r="BL316" s="136"/>
    </row>
    <row r="317" spans="1:64" x14ac:dyDescent="0.2">
      <c r="A317" s="136"/>
      <c r="B317" s="136"/>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36"/>
      <c r="BA317" s="136"/>
      <c r="BB317" s="136"/>
      <c r="BC317" s="136"/>
      <c r="BD317" s="136"/>
      <c r="BE317" s="136"/>
      <c r="BF317" s="136"/>
      <c r="BG317" s="136"/>
      <c r="BH317" s="136"/>
      <c r="BI317" s="136"/>
      <c r="BJ317" s="136"/>
      <c r="BK317" s="136"/>
      <c r="BL317" s="136"/>
    </row>
    <row r="318" spans="1:64" x14ac:dyDescent="0.2">
      <c r="A318" s="136"/>
      <c r="B318" s="136"/>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36"/>
      <c r="AZ318" s="136"/>
      <c r="BA318" s="136"/>
      <c r="BB318" s="136"/>
      <c r="BC318" s="136"/>
      <c r="BD318" s="136"/>
      <c r="BE318" s="136"/>
      <c r="BF318" s="136"/>
      <c r="BG318" s="136"/>
      <c r="BH318" s="136"/>
      <c r="BI318" s="136"/>
      <c r="BJ318" s="136"/>
      <c r="BK318" s="136"/>
      <c r="BL318" s="136"/>
    </row>
    <row r="319" spans="1:64" x14ac:dyDescent="0.2">
      <c r="A319" s="136"/>
      <c r="B319" s="136"/>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36"/>
      <c r="AZ319" s="136"/>
      <c r="BA319" s="136"/>
      <c r="BB319" s="136"/>
      <c r="BC319" s="136"/>
      <c r="BD319" s="136"/>
      <c r="BE319" s="136"/>
      <c r="BF319" s="136"/>
      <c r="BG319" s="136"/>
      <c r="BH319" s="136"/>
      <c r="BI319" s="136"/>
      <c r="BJ319" s="136"/>
      <c r="BK319" s="136"/>
      <c r="BL319" s="136"/>
    </row>
    <row r="320" spans="1:64" x14ac:dyDescent="0.2">
      <c r="A320" s="136"/>
      <c r="B320" s="136"/>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36"/>
      <c r="AZ320" s="136"/>
      <c r="BA320" s="136"/>
      <c r="BB320" s="136"/>
      <c r="BC320" s="136"/>
      <c r="BD320" s="136"/>
      <c r="BE320" s="136"/>
      <c r="BF320" s="136"/>
      <c r="BG320" s="136"/>
      <c r="BH320" s="136"/>
      <c r="BI320" s="136"/>
      <c r="BJ320" s="136"/>
      <c r="BK320" s="136"/>
      <c r="BL320" s="136"/>
    </row>
    <row r="321" spans="1:64" x14ac:dyDescent="0.2">
      <c r="A321" s="136"/>
      <c r="B321" s="136"/>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36"/>
      <c r="AZ321" s="136"/>
      <c r="BA321" s="136"/>
      <c r="BB321" s="136"/>
      <c r="BC321" s="136"/>
      <c r="BD321" s="136"/>
      <c r="BE321" s="136"/>
      <c r="BF321" s="136"/>
      <c r="BG321" s="136"/>
      <c r="BH321" s="136"/>
      <c r="BI321" s="136"/>
      <c r="BJ321" s="136"/>
      <c r="BK321" s="136"/>
      <c r="BL321" s="136"/>
    </row>
    <row r="322" spans="1:64" x14ac:dyDescent="0.2">
      <c r="A322" s="136"/>
      <c r="B322" s="136"/>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36"/>
      <c r="BB322" s="136"/>
      <c r="BC322" s="136"/>
      <c r="BD322" s="136"/>
      <c r="BE322" s="136"/>
      <c r="BF322" s="136"/>
      <c r="BG322" s="136"/>
      <c r="BH322" s="136"/>
      <c r="BI322" s="136"/>
      <c r="BJ322" s="136"/>
      <c r="BK322" s="136"/>
      <c r="BL322" s="136"/>
    </row>
    <row r="323" spans="1:64" x14ac:dyDescent="0.2">
      <c r="A323" s="136"/>
      <c r="B323" s="136"/>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36"/>
      <c r="AZ323" s="136"/>
      <c r="BA323" s="136"/>
      <c r="BB323" s="136"/>
      <c r="BC323" s="136"/>
      <c r="BD323" s="136"/>
      <c r="BE323" s="136"/>
      <c r="BF323" s="136"/>
      <c r="BG323" s="136"/>
      <c r="BH323" s="136"/>
      <c r="BI323" s="136"/>
      <c r="BJ323" s="136"/>
      <c r="BK323" s="136"/>
      <c r="BL323" s="136"/>
    </row>
    <row r="324" spans="1:64" x14ac:dyDescent="0.2">
      <c r="A324" s="136"/>
      <c r="B324" s="136"/>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36"/>
      <c r="AY324" s="136"/>
      <c r="AZ324" s="136"/>
      <c r="BA324" s="136"/>
      <c r="BB324" s="136"/>
      <c r="BC324" s="136"/>
      <c r="BD324" s="136"/>
      <c r="BE324" s="136"/>
      <c r="BF324" s="136"/>
      <c r="BG324" s="136"/>
      <c r="BH324" s="136"/>
      <c r="BI324" s="136"/>
      <c r="BJ324" s="136"/>
      <c r="BK324" s="136"/>
      <c r="BL324" s="136"/>
    </row>
    <row r="325" spans="1:64" x14ac:dyDescent="0.2">
      <c r="A325" s="136"/>
      <c r="B325" s="136"/>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36"/>
      <c r="AZ325" s="136"/>
      <c r="BA325" s="136"/>
      <c r="BB325" s="136"/>
      <c r="BC325" s="136"/>
      <c r="BD325" s="136"/>
      <c r="BE325" s="136"/>
      <c r="BF325" s="136"/>
      <c r="BG325" s="136"/>
      <c r="BH325" s="136"/>
      <c r="BI325" s="136"/>
      <c r="BJ325" s="136"/>
      <c r="BK325" s="136"/>
      <c r="BL325" s="136"/>
    </row>
    <row r="326" spans="1:64" x14ac:dyDescent="0.2">
      <c r="A326" s="136"/>
      <c r="B326" s="136"/>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36"/>
      <c r="AY326" s="136"/>
      <c r="AZ326" s="136"/>
      <c r="BA326" s="136"/>
      <c r="BB326" s="136"/>
      <c r="BC326" s="136"/>
      <c r="BD326" s="136"/>
      <c r="BE326" s="136"/>
      <c r="BF326" s="136"/>
      <c r="BG326" s="136"/>
      <c r="BH326" s="136"/>
      <c r="BI326" s="136"/>
      <c r="BJ326" s="136"/>
      <c r="BK326" s="136"/>
      <c r="BL326" s="136"/>
    </row>
    <row r="327" spans="1:64" x14ac:dyDescent="0.2">
      <c r="A327" s="136"/>
      <c r="B327" s="136"/>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36"/>
      <c r="AZ327" s="136"/>
      <c r="BA327" s="136"/>
      <c r="BB327" s="136"/>
      <c r="BC327" s="136"/>
      <c r="BD327" s="136"/>
      <c r="BE327" s="136"/>
      <c r="BF327" s="136"/>
      <c r="BG327" s="136"/>
      <c r="BH327" s="136"/>
      <c r="BI327" s="136"/>
      <c r="BJ327" s="136"/>
      <c r="BK327" s="136"/>
      <c r="BL327" s="136"/>
    </row>
    <row r="328" spans="1:64" x14ac:dyDescent="0.2">
      <c r="A328" s="136"/>
      <c r="B328" s="136"/>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36"/>
      <c r="AY328" s="136"/>
      <c r="AZ328" s="136"/>
      <c r="BA328" s="136"/>
      <c r="BB328" s="136"/>
      <c r="BC328" s="136"/>
      <c r="BD328" s="136"/>
      <c r="BE328" s="136"/>
      <c r="BF328" s="136"/>
      <c r="BG328" s="136"/>
      <c r="BH328" s="136"/>
      <c r="BI328" s="136"/>
      <c r="BJ328" s="136"/>
      <c r="BK328" s="136"/>
      <c r="BL328" s="136"/>
    </row>
    <row r="329" spans="1:64" x14ac:dyDescent="0.2">
      <c r="A329" s="136"/>
      <c r="B329" s="136"/>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6"/>
      <c r="BC329" s="136"/>
      <c r="BD329" s="136"/>
      <c r="BE329" s="136"/>
      <c r="BF329" s="136"/>
      <c r="BG329" s="136"/>
      <c r="BH329" s="136"/>
      <c r="BI329" s="136"/>
      <c r="BJ329" s="136"/>
      <c r="BK329" s="136"/>
      <c r="BL329" s="136"/>
    </row>
    <row r="330" spans="1:64" x14ac:dyDescent="0.2">
      <c r="A330" s="136"/>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36"/>
      <c r="AY330" s="136"/>
      <c r="AZ330" s="136"/>
      <c r="BA330" s="136"/>
      <c r="BB330" s="136"/>
      <c r="BC330" s="136"/>
      <c r="BD330" s="136"/>
      <c r="BE330" s="136"/>
      <c r="BF330" s="136"/>
      <c r="BG330" s="136"/>
      <c r="BH330" s="136"/>
      <c r="BI330" s="136"/>
      <c r="BJ330" s="136"/>
      <c r="BK330" s="136"/>
      <c r="BL330" s="136"/>
    </row>
    <row r="331" spans="1:64" x14ac:dyDescent="0.2">
      <c r="A331" s="136"/>
      <c r="B331" s="136"/>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36"/>
      <c r="AY331" s="136"/>
      <c r="AZ331" s="136"/>
      <c r="BA331" s="136"/>
      <c r="BB331" s="136"/>
      <c r="BC331" s="136"/>
      <c r="BD331" s="136"/>
      <c r="BE331" s="136"/>
      <c r="BF331" s="136"/>
      <c r="BG331" s="136"/>
      <c r="BH331" s="136"/>
      <c r="BI331" s="136"/>
      <c r="BJ331" s="136"/>
      <c r="BK331" s="136"/>
      <c r="BL331" s="136"/>
    </row>
    <row r="332" spans="1:64" x14ac:dyDescent="0.2">
      <c r="A332" s="136"/>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36"/>
      <c r="AY332" s="136"/>
      <c r="AZ332" s="136"/>
      <c r="BA332" s="136"/>
      <c r="BB332" s="136"/>
      <c r="BC332" s="136"/>
      <c r="BD332" s="136"/>
      <c r="BE332" s="136"/>
      <c r="BF332" s="136"/>
      <c r="BG332" s="136"/>
      <c r="BH332" s="136"/>
      <c r="BI332" s="136"/>
      <c r="BJ332" s="136"/>
      <c r="BK332" s="136"/>
      <c r="BL332" s="136"/>
    </row>
    <row r="333" spans="1:64" x14ac:dyDescent="0.2">
      <c r="A333" s="136"/>
      <c r="B333" s="136"/>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36"/>
      <c r="AY333" s="136"/>
      <c r="AZ333" s="136"/>
      <c r="BA333" s="136"/>
      <c r="BB333" s="136"/>
      <c r="BC333" s="136"/>
      <c r="BD333" s="136"/>
      <c r="BE333" s="136"/>
      <c r="BF333" s="136"/>
      <c r="BG333" s="136"/>
      <c r="BH333" s="136"/>
      <c r="BI333" s="136"/>
      <c r="BJ333" s="136"/>
      <c r="BK333" s="136"/>
      <c r="BL333" s="136"/>
    </row>
    <row r="334" spans="1:64" x14ac:dyDescent="0.2">
      <c r="A334" s="136"/>
      <c r="B334" s="136"/>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36"/>
      <c r="AY334" s="136"/>
      <c r="AZ334" s="136"/>
      <c r="BA334" s="136"/>
      <c r="BB334" s="136"/>
      <c r="BC334" s="136"/>
      <c r="BD334" s="136"/>
      <c r="BE334" s="136"/>
      <c r="BF334" s="136"/>
      <c r="BG334" s="136"/>
      <c r="BH334" s="136"/>
      <c r="BI334" s="136"/>
      <c r="BJ334" s="136"/>
      <c r="BK334" s="136"/>
      <c r="BL334" s="136"/>
    </row>
    <row r="335" spans="1:64" x14ac:dyDescent="0.2">
      <c r="A335" s="136"/>
      <c r="B335" s="136"/>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36"/>
      <c r="AY335" s="136"/>
      <c r="AZ335" s="136"/>
      <c r="BA335" s="136"/>
      <c r="BB335" s="136"/>
      <c r="BC335" s="136"/>
      <c r="BD335" s="136"/>
      <c r="BE335" s="136"/>
      <c r="BF335" s="136"/>
      <c r="BG335" s="136"/>
      <c r="BH335" s="136"/>
      <c r="BI335" s="136"/>
      <c r="BJ335" s="136"/>
      <c r="BK335" s="136"/>
      <c r="BL335" s="136"/>
    </row>
    <row r="336" spans="1:64" x14ac:dyDescent="0.2">
      <c r="A336" s="136"/>
      <c r="B336" s="136"/>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36"/>
      <c r="BA336" s="136"/>
      <c r="BB336" s="136"/>
      <c r="BC336" s="136"/>
      <c r="BD336" s="136"/>
      <c r="BE336" s="136"/>
      <c r="BF336" s="136"/>
      <c r="BG336" s="136"/>
      <c r="BH336" s="136"/>
      <c r="BI336" s="136"/>
      <c r="BJ336" s="136"/>
      <c r="BK336" s="136"/>
      <c r="BL336" s="136"/>
    </row>
    <row r="337" spans="1:64" x14ac:dyDescent="0.2">
      <c r="A337" s="136"/>
      <c r="B337" s="136"/>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36"/>
      <c r="AY337" s="136"/>
      <c r="AZ337" s="136"/>
      <c r="BA337" s="136"/>
      <c r="BB337" s="136"/>
      <c r="BC337" s="136"/>
      <c r="BD337" s="136"/>
      <c r="BE337" s="136"/>
      <c r="BF337" s="136"/>
      <c r="BG337" s="136"/>
      <c r="BH337" s="136"/>
      <c r="BI337" s="136"/>
      <c r="BJ337" s="136"/>
      <c r="BK337" s="136"/>
      <c r="BL337" s="136"/>
    </row>
    <row r="338" spans="1:64" x14ac:dyDescent="0.2">
      <c r="A338" s="136"/>
      <c r="B338" s="136"/>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36"/>
      <c r="BA338" s="136"/>
      <c r="BB338" s="136"/>
      <c r="BC338" s="136"/>
      <c r="BD338" s="136"/>
      <c r="BE338" s="136"/>
      <c r="BF338" s="136"/>
      <c r="BG338" s="136"/>
      <c r="BH338" s="136"/>
      <c r="BI338" s="136"/>
      <c r="BJ338" s="136"/>
      <c r="BK338" s="136"/>
      <c r="BL338" s="136"/>
    </row>
    <row r="339" spans="1:64" x14ac:dyDescent="0.2">
      <c r="A339" s="136"/>
      <c r="B339" s="136"/>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36"/>
      <c r="AY339" s="136"/>
      <c r="AZ339" s="136"/>
      <c r="BA339" s="136"/>
      <c r="BB339" s="136"/>
      <c r="BC339" s="136"/>
      <c r="BD339" s="136"/>
      <c r="BE339" s="136"/>
      <c r="BF339" s="136"/>
      <c r="BG339" s="136"/>
      <c r="BH339" s="136"/>
      <c r="BI339" s="136"/>
      <c r="BJ339" s="136"/>
      <c r="BK339" s="136"/>
      <c r="BL339" s="136"/>
    </row>
    <row r="340" spans="1:64" x14ac:dyDescent="0.2">
      <c r="A340" s="136"/>
      <c r="B340" s="136"/>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36"/>
      <c r="AY340" s="136"/>
      <c r="AZ340" s="136"/>
      <c r="BA340" s="136"/>
      <c r="BB340" s="136"/>
      <c r="BC340" s="136"/>
      <c r="BD340" s="136"/>
      <c r="BE340" s="136"/>
      <c r="BF340" s="136"/>
      <c r="BG340" s="136"/>
      <c r="BH340" s="136"/>
      <c r="BI340" s="136"/>
      <c r="BJ340" s="136"/>
      <c r="BK340" s="136"/>
      <c r="BL340" s="136"/>
    </row>
  </sheetData>
  <sheetProtection selectLockedCells="1"/>
  <phoneticPr fontId="28" type="noConversion"/>
  <conditionalFormatting sqref="B42:CY44 B5:CY7 B9:CY38 B46:CY51 B53:CY75 M52:CY52">
    <cfRule type="cellIs" dxfId="2" priority="7" stopIfTrue="1" operator="equal">
      <formula>0</formula>
    </cfRule>
  </conditionalFormatting>
  <conditionalFormatting sqref="B52:L52">
    <cfRule type="cellIs" dxfId="1" priority="1" stopIfTrue="1" operator="equal">
      <formula>0</formula>
    </cfRule>
  </conditionalFormatting>
  <pageMargins left="0.7" right="0.7" top="0.75" bottom="0.75" header="0.3" footer="0.3"/>
  <pageSetup paperSize="9" scale="1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I153"/>
  <sheetViews>
    <sheetView workbookViewId="0"/>
  </sheetViews>
  <sheetFormatPr defaultRowHeight="16.5" x14ac:dyDescent="0.3"/>
  <cols>
    <col min="1" max="1" width="11.21875" customWidth="1"/>
    <col min="2" max="2" width="4.33203125" customWidth="1"/>
    <col min="7" max="7" width="8.88671875" style="37"/>
    <col min="8" max="8" width="8.88671875" style="36"/>
  </cols>
  <sheetData>
    <row r="1" spans="1:9" ht="16.899999999999999" x14ac:dyDescent="0.35">
      <c r="A1" s="30"/>
      <c r="B1" s="30"/>
      <c r="C1" s="30"/>
      <c r="G1" s="38">
        <v>1955</v>
      </c>
      <c r="H1" s="39">
        <v>5.6117668116109884</v>
      </c>
      <c r="I1" s="137"/>
    </row>
    <row r="2" spans="1:9" ht="16.899999999999999" x14ac:dyDescent="0.35">
      <c r="A2" s="31" t="s">
        <v>26</v>
      </c>
      <c r="B2" s="31" t="s">
        <v>25</v>
      </c>
      <c r="C2" s="32">
        <f>Instructions!B18</f>
        <v>10</v>
      </c>
      <c r="G2" s="38">
        <v>1956</v>
      </c>
      <c r="H2" s="39">
        <v>5.9581591720275009</v>
      </c>
      <c r="I2" s="137"/>
    </row>
    <row r="3" spans="1:9" ht="19.149999999999999" x14ac:dyDescent="0.35">
      <c r="A3" s="31" t="s">
        <v>24</v>
      </c>
      <c r="B3" s="33" t="s">
        <v>35</v>
      </c>
      <c r="C3" s="33">
        <f>VLOOKUP((C2-1),'EANCB Calculations'!$A1:$F1002,6)</f>
        <v>8.607686508868186</v>
      </c>
      <c r="G3" s="38">
        <v>1957</v>
      </c>
      <c r="H3" s="39">
        <v>6.1613619852809576</v>
      </c>
      <c r="I3" s="137"/>
    </row>
    <row r="4" spans="1:9" ht="16.899999999999999" x14ac:dyDescent="0.35">
      <c r="A4" s="187"/>
      <c r="B4" s="187"/>
      <c r="C4" s="187"/>
      <c r="D4" s="188"/>
      <c r="G4" s="38">
        <v>1958</v>
      </c>
      <c r="H4" s="39">
        <v>6.3803577632950441</v>
      </c>
      <c r="I4" s="137"/>
    </row>
    <row r="5" spans="1:9" ht="16.899999999999999" x14ac:dyDescent="0.35">
      <c r="A5" s="189"/>
      <c r="B5" s="189"/>
      <c r="C5" s="190"/>
      <c r="D5" s="188"/>
      <c r="G5" s="38">
        <v>1959</v>
      </c>
      <c r="H5" s="39">
        <v>6.4382653007506923</v>
      </c>
      <c r="I5" s="137"/>
    </row>
    <row r="6" spans="1:9" ht="16.899999999999999" x14ac:dyDescent="0.35">
      <c r="A6" s="189"/>
      <c r="B6" s="191"/>
      <c r="C6" s="191"/>
      <c r="D6" s="188"/>
      <c r="G6" s="38">
        <v>1960</v>
      </c>
      <c r="H6" s="39">
        <v>6.4919613809368393</v>
      </c>
      <c r="I6" s="137"/>
    </row>
    <row r="7" spans="1:9" ht="16.899999999999999" x14ac:dyDescent="0.35">
      <c r="A7" s="187"/>
      <c r="B7" s="187"/>
      <c r="C7" s="187"/>
      <c r="D7" s="188"/>
      <c r="G7" s="38">
        <v>1961</v>
      </c>
      <c r="H7" s="39">
        <v>6.6656839933037837</v>
      </c>
      <c r="I7" s="137"/>
    </row>
    <row r="8" spans="1:9" ht="16.899999999999999" x14ac:dyDescent="0.35">
      <c r="A8" s="189"/>
      <c r="B8" s="189"/>
      <c r="C8" s="190"/>
      <c r="D8" s="188"/>
      <c r="G8" s="38">
        <v>1962</v>
      </c>
      <c r="H8" s="39">
        <v>6.8815211783657428</v>
      </c>
      <c r="I8" s="137"/>
    </row>
    <row r="9" spans="1:9" ht="16.899999999999999" x14ac:dyDescent="0.35">
      <c r="A9" s="189"/>
      <c r="B9" s="191"/>
      <c r="C9" s="191"/>
      <c r="D9" s="188"/>
      <c r="G9" s="38">
        <v>1963</v>
      </c>
      <c r="H9" s="39">
        <v>6.9636445951210266</v>
      </c>
      <c r="I9" s="137"/>
    </row>
    <row r="10" spans="1:9" ht="16.899999999999999" x14ac:dyDescent="0.35">
      <c r="A10" s="187"/>
      <c r="B10" s="187"/>
      <c r="C10" s="187"/>
      <c r="D10" s="188"/>
      <c r="G10" s="38">
        <v>1964</v>
      </c>
      <c r="H10" s="39">
        <v>7.1857989660872406</v>
      </c>
      <c r="I10" s="137"/>
    </row>
    <row r="11" spans="1:9" ht="16.899999999999999" x14ac:dyDescent="0.35">
      <c r="A11" s="189"/>
      <c r="B11" s="189"/>
      <c r="C11" s="190"/>
      <c r="D11" s="188"/>
      <c r="G11" s="38">
        <v>1965</v>
      </c>
      <c r="H11" s="39">
        <v>7.5648301203423918</v>
      </c>
      <c r="I11" s="137"/>
    </row>
    <row r="12" spans="1:9" ht="16.899999999999999" x14ac:dyDescent="0.35">
      <c r="A12" s="189"/>
      <c r="B12" s="191"/>
      <c r="C12" s="191"/>
      <c r="D12" s="188"/>
      <c r="G12" s="38">
        <v>1966</v>
      </c>
      <c r="H12" s="39">
        <v>7.8722665010160151</v>
      </c>
      <c r="I12" s="137"/>
    </row>
    <row r="13" spans="1:9" ht="16.899999999999999" x14ac:dyDescent="0.35">
      <c r="A13" s="187"/>
      <c r="B13" s="187"/>
      <c r="C13" s="187"/>
      <c r="D13" s="188"/>
      <c r="G13" s="38">
        <v>1967</v>
      </c>
      <c r="H13" s="39">
        <v>8.0765221785868455</v>
      </c>
      <c r="I13" s="137"/>
    </row>
    <row r="14" spans="1:9" ht="16.899999999999999" x14ac:dyDescent="0.35">
      <c r="A14" s="189"/>
      <c r="B14" s="189"/>
      <c r="C14" s="190"/>
      <c r="D14" s="188"/>
      <c r="G14" s="38">
        <v>1968</v>
      </c>
      <c r="H14" s="39">
        <v>8.3702713231345882</v>
      </c>
      <c r="I14" s="137"/>
    </row>
    <row r="15" spans="1:9" ht="16.899999999999999" x14ac:dyDescent="0.35">
      <c r="A15" s="189"/>
      <c r="B15" s="191"/>
      <c r="C15" s="191"/>
      <c r="D15" s="188"/>
      <c r="G15" s="38">
        <v>1969</v>
      </c>
      <c r="H15" s="39">
        <v>8.8051042862106357</v>
      </c>
      <c r="I15" s="137"/>
    </row>
    <row r="16" spans="1:9" ht="16.899999999999999" x14ac:dyDescent="0.35">
      <c r="A16" s="187"/>
      <c r="B16" s="187"/>
      <c r="C16" s="187"/>
      <c r="D16" s="188"/>
      <c r="G16" s="38">
        <v>1970</v>
      </c>
      <c r="H16" s="39">
        <v>9.4389286052706378</v>
      </c>
      <c r="I16" s="137"/>
    </row>
    <row r="17" spans="1:9" ht="16.899999999999999" x14ac:dyDescent="0.35">
      <c r="A17" s="189"/>
      <c r="B17" s="189"/>
      <c r="C17" s="190"/>
      <c r="D17" s="188"/>
      <c r="G17" s="38">
        <v>1971</v>
      </c>
      <c r="H17" s="39">
        <v>10.287537245075228</v>
      </c>
      <c r="I17" s="137"/>
    </row>
    <row r="18" spans="1:9" ht="16.899999999999999" x14ac:dyDescent="0.35">
      <c r="A18" s="189"/>
      <c r="B18" s="191"/>
      <c r="C18" s="191"/>
      <c r="D18" s="188"/>
      <c r="G18" s="38">
        <v>1972</v>
      </c>
      <c r="H18" s="39">
        <v>11.098242769454302</v>
      </c>
      <c r="I18" s="137"/>
    </row>
    <row r="19" spans="1:9" ht="16.149999999999999" x14ac:dyDescent="0.35">
      <c r="A19" s="188"/>
      <c r="B19" s="188"/>
      <c r="C19" s="188"/>
      <c r="D19" s="188"/>
      <c r="G19" s="38">
        <v>1973</v>
      </c>
      <c r="H19" s="39">
        <v>11.913159751102874</v>
      </c>
      <c r="I19" s="137"/>
    </row>
    <row r="20" spans="1:9" ht="16.149999999999999" x14ac:dyDescent="0.35">
      <c r="A20" s="188"/>
      <c r="B20" s="188"/>
      <c r="C20" s="188"/>
      <c r="D20" s="188"/>
      <c r="G20" s="38">
        <v>1974</v>
      </c>
      <c r="H20" s="39">
        <v>13.659861653628697</v>
      </c>
      <c r="I20" s="137"/>
    </row>
    <row r="21" spans="1:9" ht="16.149999999999999" x14ac:dyDescent="0.35">
      <c r="G21" s="38">
        <v>1975</v>
      </c>
      <c r="H21" s="39">
        <v>17.344886764442666</v>
      </c>
      <c r="I21" s="137"/>
    </row>
    <row r="22" spans="1:9" x14ac:dyDescent="0.3">
      <c r="G22" s="38">
        <v>1976</v>
      </c>
      <c r="H22" s="39">
        <v>20.02021499489361</v>
      </c>
      <c r="I22" s="137"/>
    </row>
    <row r="23" spans="1:9" x14ac:dyDescent="0.3">
      <c r="G23" s="38">
        <v>1977</v>
      </c>
      <c r="H23" s="39">
        <v>22.755556491434948</v>
      </c>
      <c r="I23" s="137"/>
    </row>
    <row r="24" spans="1:9" x14ac:dyDescent="0.3">
      <c r="G24" s="38">
        <v>1978</v>
      </c>
      <c r="H24" s="39">
        <v>25.386664420556119</v>
      </c>
      <c r="I24" s="137"/>
    </row>
    <row r="25" spans="1:9" x14ac:dyDescent="0.3">
      <c r="G25" s="38">
        <v>1979</v>
      </c>
      <c r="H25" s="39">
        <v>29.026416365722952</v>
      </c>
      <c r="I25" s="137"/>
    </row>
    <row r="26" spans="1:9" x14ac:dyDescent="0.3">
      <c r="G26" s="38">
        <v>1980</v>
      </c>
      <c r="H26" s="39">
        <v>34.663451920950948</v>
      </c>
      <c r="I26" s="137"/>
    </row>
    <row r="27" spans="1:9" x14ac:dyDescent="0.3">
      <c r="G27" s="38">
        <v>1981</v>
      </c>
      <c r="H27" s="39">
        <v>38.6064287895219</v>
      </c>
      <c r="I27" s="137"/>
    </row>
    <row r="28" spans="1:9" x14ac:dyDescent="0.3">
      <c r="G28" s="38">
        <v>1982</v>
      </c>
      <c r="H28" s="39">
        <v>41.411259331010015</v>
      </c>
      <c r="I28" s="137"/>
    </row>
    <row r="29" spans="1:9" x14ac:dyDescent="0.3">
      <c r="G29" s="38">
        <v>1983</v>
      </c>
      <c r="H29" s="39">
        <v>43.593847060929257</v>
      </c>
      <c r="I29" s="137"/>
    </row>
    <row r="30" spans="1:9" x14ac:dyDescent="0.3">
      <c r="G30" s="38">
        <v>1984</v>
      </c>
      <c r="H30" s="39">
        <v>45.460575495635872</v>
      </c>
      <c r="I30" s="137"/>
    </row>
    <row r="31" spans="1:9" x14ac:dyDescent="0.3">
      <c r="G31" s="38">
        <v>1985</v>
      </c>
      <c r="H31" s="39">
        <v>47.975868349845754</v>
      </c>
      <c r="I31" s="137"/>
    </row>
    <row r="32" spans="1:9" x14ac:dyDescent="0.3">
      <c r="G32" s="38">
        <v>1986</v>
      </c>
      <c r="H32" s="39">
        <v>49.479358595057853</v>
      </c>
      <c r="I32" s="137"/>
    </row>
    <row r="33" spans="7:9" x14ac:dyDescent="0.3">
      <c r="G33" s="38">
        <v>1987</v>
      </c>
      <c r="H33" s="39">
        <v>51.946219690668457</v>
      </c>
      <c r="I33" s="137"/>
    </row>
    <row r="34" spans="7:9" x14ac:dyDescent="0.3">
      <c r="G34" s="38">
        <v>1988</v>
      </c>
      <c r="H34" s="39">
        <v>55.023742090356819</v>
      </c>
      <c r="I34" s="137"/>
    </row>
    <row r="35" spans="7:9" x14ac:dyDescent="0.3">
      <c r="G35" s="38">
        <v>1989</v>
      </c>
      <c r="H35" s="39">
        <v>58.95829604438876</v>
      </c>
      <c r="I35" s="137"/>
    </row>
    <row r="36" spans="7:9" x14ac:dyDescent="0.3">
      <c r="G36" s="38">
        <v>1990</v>
      </c>
      <c r="H36" s="39">
        <v>62.942334621337345</v>
      </c>
      <c r="I36" s="137"/>
    </row>
    <row r="37" spans="7:9" x14ac:dyDescent="0.3">
      <c r="G37" s="38">
        <v>1991</v>
      </c>
      <c r="H37" s="39">
        <v>67.355941839775099</v>
      </c>
      <c r="I37" s="137"/>
    </row>
    <row r="38" spans="7:9" x14ac:dyDescent="0.3">
      <c r="G38" s="38">
        <v>1992</v>
      </c>
      <c r="H38" s="39">
        <v>69.479569167921326</v>
      </c>
      <c r="I38" s="137"/>
    </row>
    <row r="39" spans="7:9" x14ac:dyDescent="0.3">
      <c r="G39" s="38">
        <v>1993</v>
      </c>
      <c r="H39" s="39">
        <v>70.946209162025283</v>
      </c>
      <c r="I39" s="137"/>
    </row>
    <row r="40" spans="7:9" x14ac:dyDescent="0.3">
      <c r="G40" s="38">
        <v>1994</v>
      </c>
      <c r="H40" s="39">
        <v>71.921161519914932</v>
      </c>
      <c r="I40" s="137"/>
    </row>
    <row r="41" spans="7:9" x14ac:dyDescent="0.3">
      <c r="G41" s="38">
        <v>1995</v>
      </c>
      <c r="H41" s="39">
        <v>73.811052969603807</v>
      </c>
      <c r="I41" s="137"/>
    </row>
    <row r="42" spans="7:9" x14ac:dyDescent="0.3">
      <c r="G42" s="38">
        <v>1996</v>
      </c>
      <c r="H42" s="39">
        <v>76.07365838764359</v>
      </c>
      <c r="I42" s="137"/>
    </row>
    <row r="43" spans="7:9" x14ac:dyDescent="0.3">
      <c r="G43" s="38">
        <v>1997</v>
      </c>
      <c r="H43" s="39">
        <v>77.636109034628703</v>
      </c>
      <c r="I43" s="137"/>
    </row>
    <row r="44" spans="7:9" x14ac:dyDescent="0.3">
      <c r="G44" s="38">
        <v>1998</v>
      </c>
      <c r="H44" s="39">
        <v>79.225934153865595</v>
      </c>
      <c r="I44" s="137"/>
    </row>
    <row r="45" spans="7:9" x14ac:dyDescent="0.3">
      <c r="G45" s="38">
        <v>1999</v>
      </c>
      <c r="H45" s="39">
        <v>80.861032438749618</v>
      </c>
      <c r="I45" s="137"/>
    </row>
    <row r="46" spans="7:9" x14ac:dyDescent="0.3">
      <c r="G46" s="38">
        <v>2000</v>
      </c>
      <c r="H46" s="39">
        <v>81.400098969245832</v>
      </c>
      <c r="I46" s="137"/>
    </row>
    <row r="47" spans="7:9" x14ac:dyDescent="0.3">
      <c r="G47" s="38">
        <v>2001</v>
      </c>
      <c r="H47" s="39">
        <v>82.730919466408352</v>
      </c>
      <c r="I47" s="137"/>
    </row>
    <row r="48" spans="7:9" x14ac:dyDescent="0.3">
      <c r="G48" s="38">
        <v>2002</v>
      </c>
      <c r="H48" s="39">
        <v>84.627128102001492</v>
      </c>
      <c r="I48" s="137"/>
    </row>
    <row r="49" spans="7:9" x14ac:dyDescent="0.3">
      <c r="G49" s="38">
        <v>2003</v>
      </c>
      <c r="H49" s="39">
        <v>86.704429400183201</v>
      </c>
      <c r="I49" s="137"/>
    </row>
    <row r="50" spans="7:9" x14ac:dyDescent="0.3">
      <c r="G50" s="38">
        <v>2004</v>
      </c>
      <c r="H50" s="39">
        <v>88.945977531875471</v>
      </c>
      <c r="I50" s="137"/>
    </row>
    <row r="51" spans="7:9" x14ac:dyDescent="0.3">
      <c r="G51" s="38">
        <v>2005</v>
      </c>
      <c r="H51" s="39">
        <v>91.075922045925935</v>
      </c>
      <c r="I51" s="137"/>
    </row>
    <row r="52" spans="7:9" x14ac:dyDescent="0.3">
      <c r="G52" s="38">
        <v>2006</v>
      </c>
      <c r="H52" s="39">
        <v>93.720717211172996</v>
      </c>
      <c r="I52" s="137"/>
    </row>
    <row r="53" spans="7:9" x14ac:dyDescent="0.3">
      <c r="G53" s="38">
        <v>2007</v>
      </c>
      <c r="H53" s="39">
        <v>95.791701323450454</v>
      </c>
      <c r="I53" s="137"/>
    </row>
    <row r="54" spans="7:9" x14ac:dyDescent="0.3">
      <c r="G54" s="97">
        <v>2008</v>
      </c>
      <c r="H54" s="39">
        <v>98.700765432358736</v>
      </c>
      <c r="I54" s="137"/>
    </row>
    <row r="55" spans="7:9" x14ac:dyDescent="0.3">
      <c r="G55" s="97">
        <v>2009</v>
      </c>
      <c r="H55" s="39">
        <v>100</v>
      </c>
      <c r="I55" s="137"/>
    </row>
    <row r="56" spans="7:9" x14ac:dyDescent="0.3">
      <c r="G56" s="97">
        <v>2010</v>
      </c>
      <c r="H56" s="39">
        <v>102.76587456174522</v>
      </c>
      <c r="I56" s="137"/>
    </row>
    <row r="57" spans="7:9" x14ac:dyDescent="0.3">
      <c r="G57" s="97">
        <v>2011</v>
      </c>
      <c r="H57" s="39">
        <v>105.28643173754197</v>
      </c>
      <c r="I57" s="137"/>
    </row>
    <row r="58" spans="7:9" x14ac:dyDescent="0.3">
      <c r="G58" s="97">
        <v>2012</v>
      </c>
      <c r="H58" s="135">
        <f>H57*(1.023)</f>
        <v>107.70801966750543</v>
      </c>
      <c r="I58" s="34" t="s">
        <v>45</v>
      </c>
    </row>
    <row r="59" spans="7:9" x14ac:dyDescent="0.3">
      <c r="G59" s="97">
        <v>2013</v>
      </c>
      <c r="H59" s="135">
        <f>H58*1.02</f>
        <v>109.86218006085554</v>
      </c>
      <c r="I59" s="34" t="s">
        <v>46</v>
      </c>
    </row>
    <row r="60" spans="7:9" x14ac:dyDescent="0.3">
      <c r="G60" s="97">
        <v>2014</v>
      </c>
      <c r="H60" s="135">
        <f>H59*1.02</f>
        <v>112.05942366207265</v>
      </c>
      <c r="I60" s="34"/>
    </row>
    <row r="61" spans="7:9" x14ac:dyDescent="0.3">
      <c r="G61" s="97">
        <v>2015</v>
      </c>
      <c r="H61" s="135">
        <f>H60*1.02</f>
        <v>114.3006121353141</v>
      </c>
      <c r="I61" s="34"/>
    </row>
    <row r="62" spans="7:9" x14ac:dyDescent="0.3">
      <c r="G62" s="97">
        <v>2016</v>
      </c>
      <c r="H62" s="135">
        <f>H61*1.02</f>
        <v>116.58662437802037</v>
      </c>
      <c r="I62" s="34"/>
    </row>
    <row r="63" spans="7:9" x14ac:dyDescent="0.3">
      <c r="G63" s="97">
        <v>2017</v>
      </c>
      <c r="H63" s="135">
        <f>H62*1.02</f>
        <v>118.91835686558079</v>
      </c>
      <c r="I63" s="34"/>
    </row>
    <row r="64" spans="7:9" x14ac:dyDescent="0.3">
      <c r="G64" s="138"/>
      <c r="H64" s="139"/>
      <c r="I64" s="34"/>
    </row>
    <row r="65" spans="7:9" x14ac:dyDescent="0.3">
      <c r="G65" s="138"/>
      <c r="H65" s="139"/>
      <c r="I65" s="34"/>
    </row>
    <row r="66" spans="7:9" x14ac:dyDescent="0.3">
      <c r="G66" s="138"/>
      <c r="H66" s="139"/>
      <c r="I66" s="34"/>
    </row>
    <row r="67" spans="7:9" x14ac:dyDescent="0.3">
      <c r="G67" s="138"/>
      <c r="H67" s="139"/>
      <c r="I67" s="34"/>
    </row>
    <row r="68" spans="7:9" x14ac:dyDescent="0.3">
      <c r="G68" s="138"/>
      <c r="H68" s="139"/>
      <c r="I68" s="34"/>
    </row>
    <row r="69" spans="7:9" x14ac:dyDescent="0.3">
      <c r="G69" s="138"/>
      <c r="H69" s="139"/>
      <c r="I69" s="34"/>
    </row>
    <row r="70" spans="7:9" x14ac:dyDescent="0.3">
      <c r="G70" s="138"/>
      <c r="H70" s="139"/>
      <c r="I70" s="34"/>
    </row>
    <row r="71" spans="7:9" x14ac:dyDescent="0.3">
      <c r="G71" s="35"/>
      <c r="I71" s="34"/>
    </row>
    <row r="72" spans="7:9" x14ac:dyDescent="0.3">
      <c r="G72" s="35"/>
      <c r="I72" s="34"/>
    </row>
    <row r="73" spans="7:9" x14ac:dyDescent="0.3">
      <c r="G73" s="35"/>
      <c r="I73" s="34"/>
    </row>
    <row r="74" spans="7:9" x14ac:dyDescent="0.3">
      <c r="G74" s="35"/>
      <c r="I74" s="34"/>
    </row>
    <row r="75" spans="7:9" x14ac:dyDescent="0.3">
      <c r="G75" s="35"/>
      <c r="I75" s="34"/>
    </row>
    <row r="76" spans="7:9" x14ac:dyDescent="0.3">
      <c r="G76" s="35"/>
      <c r="I76" s="34"/>
    </row>
    <row r="77" spans="7:9" x14ac:dyDescent="0.3">
      <c r="G77" s="35"/>
      <c r="I77" s="34"/>
    </row>
    <row r="78" spans="7:9" x14ac:dyDescent="0.3">
      <c r="G78" s="35"/>
      <c r="I78" s="34"/>
    </row>
    <row r="79" spans="7:9" x14ac:dyDescent="0.3">
      <c r="G79" s="35"/>
      <c r="I79" s="34"/>
    </row>
    <row r="80" spans="7:9" x14ac:dyDescent="0.3">
      <c r="G80" s="35"/>
      <c r="I80" s="34"/>
    </row>
    <row r="81" spans="7:9" x14ac:dyDescent="0.3">
      <c r="G81" s="35"/>
      <c r="I81" s="34"/>
    </row>
    <row r="82" spans="7:9" x14ac:dyDescent="0.3">
      <c r="G82" s="35"/>
      <c r="I82" s="34"/>
    </row>
    <row r="83" spans="7:9" x14ac:dyDescent="0.3">
      <c r="G83" s="35"/>
      <c r="I83" s="34"/>
    </row>
    <row r="84" spans="7:9" x14ac:dyDescent="0.3">
      <c r="G84" s="35"/>
      <c r="I84" s="34"/>
    </row>
    <row r="85" spans="7:9" x14ac:dyDescent="0.3">
      <c r="G85" s="35"/>
      <c r="I85" s="34"/>
    </row>
    <row r="86" spans="7:9" x14ac:dyDescent="0.3">
      <c r="G86" s="35"/>
      <c r="I86" s="34"/>
    </row>
    <row r="87" spans="7:9" x14ac:dyDescent="0.3">
      <c r="G87" s="35"/>
      <c r="I87" s="34"/>
    </row>
    <row r="88" spans="7:9" x14ac:dyDescent="0.3">
      <c r="G88" s="35"/>
      <c r="I88" s="34"/>
    </row>
    <row r="89" spans="7:9" x14ac:dyDescent="0.3">
      <c r="G89" s="35"/>
      <c r="I89" s="34"/>
    </row>
    <row r="90" spans="7:9" x14ac:dyDescent="0.3">
      <c r="G90" s="35"/>
      <c r="I90" s="34"/>
    </row>
    <row r="91" spans="7:9" x14ac:dyDescent="0.3">
      <c r="G91" s="35"/>
      <c r="I91" s="34"/>
    </row>
    <row r="92" spans="7:9" x14ac:dyDescent="0.3">
      <c r="G92" s="35"/>
      <c r="I92" s="34"/>
    </row>
    <row r="93" spans="7:9" x14ac:dyDescent="0.3">
      <c r="G93" s="35"/>
      <c r="I93" s="34"/>
    </row>
    <row r="94" spans="7:9" x14ac:dyDescent="0.3">
      <c r="G94" s="35"/>
      <c r="I94" s="34"/>
    </row>
    <row r="95" spans="7:9" x14ac:dyDescent="0.3">
      <c r="G95" s="35"/>
      <c r="I95" s="34"/>
    </row>
    <row r="96" spans="7:9" x14ac:dyDescent="0.3">
      <c r="G96" s="35"/>
      <c r="I96" s="34"/>
    </row>
    <row r="97" spans="7:9" x14ac:dyDescent="0.3">
      <c r="G97" s="35"/>
      <c r="I97" s="34"/>
    </row>
    <row r="98" spans="7:9" x14ac:dyDescent="0.3">
      <c r="G98" s="35"/>
      <c r="I98" s="34"/>
    </row>
    <row r="99" spans="7:9" x14ac:dyDescent="0.3">
      <c r="G99" s="35"/>
      <c r="I99" s="34"/>
    </row>
    <row r="100" spans="7:9" x14ac:dyDescent="0.3">
      <c r="G100" s="35"/>
      <c r="I100" s="34"/>
    </row>
    <row r="101" spans="7:9" x14ac:dyDescent="0.3">
      <c r="G101" s="35"/>
      <c r="I101" s="34"/>
    </row>
    <row r="102" spans="7:9" x14ac:dyDescent="0.3">
      <c r="G102" s="35"/>
      <c r="I102" s="34"/>
    </row>
    <row r="103" spans="7:9" x14ac:dyDescent="0.3">
      <c r="G103" s="35"/>
      <c r="I103" s="34"/>
    </row>
    <row r="104" spans="7:9" x14ac:dyDescent="0.3">
      <c r="G104" s="35"/>
      <c r="I104" s="34"/>
    </row>
    <row r="105" spans="7:9" x14ac:dyDescent="0.3">
      <c r="G105" s="35"/>
      <c r="I105" s="34"/>
    </row>
    <row r="106" spans="7:9" x14ac:dyDescent="0.3">
      <c r="G106" s="35"/>
      <c r="I106" s="34"/>
    </row>
    <row r="107" spans="7:9" x14ac:dyDescent="0.3">
      <c r="G107" s="35"/>
      <c r="I107" s="34"/>
    </row>
    <row r="108" spans="7:9" x14ac:dyDescent="0.3">
      <c r="G108" s="35"/>
      <c r="I108" s="34"/>
    </row>
    <row r="109" spans="7:9" x14ac:dyDescent="0.3">
      <c r="G109" s="35"/>
      <c r="I109" s="34"/>
    </row>
    <row r="110" spans="7:9" x14ac:dyDescent="0.3">
      <c r="G110" s="35"/>
      <c r="I110" s="34"/>
    </row>
    <row r="111" spans="7:9" x14ac:dyDescent="0.3">
      <c r="G111" s="35"/>
      <c r="I111" s="34"/>
    </row>
    <row r="112" spans="7:9" x14ac:dyDescent="0.3">
      <c r="G112" s="35"/>
      <c r="I112" s="34"/>
    </row>
    <row r="113" spans="7:9" x14ac:dyDescent="0.3">
      <c r="G113" s="35"/>
      <c r="I113" s="34"/>
    </row>
    <row r="114" spans="7:9" x14ac:dyDescent="0.3">
      <c r="G114" s="35"/>
      <c r="I114" s="34"/>
    </row>
    <row r="115" spans="7:9" x14ac:dyDescent="0.3">
      <c r="G115" s="35"/>
      <c r="I115" s="34"/>
    </row>
    <row r="116" spans="7:9" x14ac:dyDescent="0.3">
      <c r="G116" s="35"/>
      <c r="I116" s="34"/>
    </row>
    <row r="117" spans="7:9" x14ac:dyDescent="0.3">
      <c r="G117" s="35"/>
      <c r="I117" s="34"/>
    </row>
    <row r="118" spans="7:9" x14ac:dyDescent="0.3">
      <c r="G118" s="35"/>
      <c r="I118" s="34"/>
    </row>
    <row r="119" spans="7:9" x14ac:dyDescent="0.3">
      <c r="G119" s="35"/>
      <c r="I119" s="34"/>
    </row>
    <row r="120" spans="7:9" x14ac:dyDescent="0.3">
      <c r="G120" s="35"/>
      <c r="I120" s="34"/>
    </row>
    <row r="121" spans="7:9" x14ac:dyDescent="0.3">
      <c r="G121" s="35"/>
      <c r="I121" s="34"/>
    </row>
    <row r="122" spans="7:9" x14ac:dyDescent="0.3">
      <c r="G122" s="35"/>
      <c r="I122" s="34"/>
    </row>
    <row r="123" spans="7:9" x14ac:dyDescent="0.3">
      <c r="G123" s="35"/>
      <c r="I123" s="34"/>
    </row>
    <row r="124" spans="7:9" x14ac:dyDescent="0.3">
      <c r="G124" s="35"/>
      <c r="I124" s="34"/>
    </row>
    <row r="125" spans="7:9" x14ac:dyDescent="0.3">
      <c r="G125" s="35"/>
      <c r="I125" s="34"/>
    </row>
    <row r="126" spans="7:9" x14ac:dyDescent="0.3">
      <c r="G126" s="35"/>
      <c r="I126" s="34"/>
    </row>
    <row r="127" spans="7:9" x14ac:dyDescent="0.3">
      <c r="G127" s="35"/>
      <c r="I127" s="34"/>
    </row>
    <row r="128" spans="7:9" x14ac:dyDescent="0.3">
      <c r="G128" s="35"/>
      <c r="I128" s="34"/>
    </row>
    <row r="129" spans="7:9" x14ac:dyDescent="0.3">
      <c r="G129" s="35"/>
      <c r="I129" s="34"/>
    </row>
    <row r="130" spans="7:9" x14ac:dyDescent="0.3">
      <c r="G130" s="35"/>
      <c r="I130" s="34"/>
    </row>
    <row r="131" spans="7:9" x14ac:dyDescent="0.3">
      <c r="G131" s="35"/>
      <c r="I131" s="34"/>
    </row>
    <row r="132" spans="7:9" x14ac:dyDescent="0.3">
      <c r="G132" s="35"/>
      <c r="I132" s="34"/>
    </row>
    <row r="133" spans="7:9" x14ac:dyDescent="0.3">
      <c r="G133" s="35"/>
      <c r="I133" s="34"/>
    </row>
    <row r="134" spans="7:9" x14ac:dyDescent="0.3">
      <c r="G134" s="35"/>
      <c r="I134" s="34"/>
    </row>
    <row r="135" spans="7:9" x14ac:dyDescent="0.3">
      <c r="G135" s="35"/>
      <c r="I135" s="34"/>
    </row>
    <row r="136" spans="7:9" x14ac:dyDescent="0.3">
      <c r="G136" s="35"/>
      <c r="I136" s="34"/>
    </row>
    <row r="137" spans="7:9" x14ac:dyDescent="0.3">
      <c r="G137" s="35"/>
      <c r="I137" s="34"/>
    </row>
    <row r="138" spans="7:9" x14ac:dyDescent="0.3">
      <c r="G138" s="35"/>
      <c r="I138" s="34"/>
    </row>
    <row r="139" spans="7:9" x14ac:dyDescent="0.3">
      <c r="G139" s="35"/>
      <c r="I139" s="34"/>
    </row>
    <row r="140" spans="7:9" x14ac:dyDescent="0.3">
      <c r="G140" s="35"/>
      <c r="I140" s="34"/>
    </row>
    <row r="141" spans="7:9" x14ac:dyDescent="0.3">
      <c r="G141" s="35"/>
      <c r="I141" s="34"/>
    </row>
    <row r="142" spans="7:9" x14ac:dyDescent="0.3">
      <c r="G142" s="35"/>
      <c r="I142" s="34"/>
    </row>
    <row r="143" spans="7:9" x14ac:dyDescent="0.3">
      <c r="G143" s="35"/>
      <c r="I143" s="34"/>
    </row>
    <row r="144" spans="7:9" x14ac:dyDescent="0.3">
      <c r="G144" s="35"/>
      <c r="I144" s="34"/>
    </row>
    <row r="145" spans="7:9" x14ac:dyDescent="0.3">
      <c r="G145" s="35"/>
      <c r="I145" s="34"/>
    </row>
    <row r="146" spans="7:9" x14ac:dyDescent="0.3">
      <c r="G146" s="35"/>
      <c r="I146" s="34"/>
    </row>
    <row r="147" spans="7:9" x14ac:dyDescent="0.3">
      <c r="G147" s="35"/>
      <c r="I147" s="34"/>
    </row>
    <row r="148" spans="7:9" x14ac:dyDescent="0.3">
      <c r="G148" s="35"/>
      <c r="I148" s="34"/>
    </row>
    <row r="149" spans="7:9" x14ac:dyDescent="0.3">
      <c r="G149" s="35"/>
      <c r="I149" s="34"/>
    </row>
    <row r="150" spans="7:9" x14ac:dyDescent="0.3">
      <c r="G150" s="35"/>
      <c r="I150" s="34"/>
    </row>
    <row r="151" spans="7:9" x14ac:dyDescent="0.3">
      <c r="G151" s="35"/>
      <c r="I151" s="34"/>
    </row>
    <row r="152" spans="7:9" x14ac:dyDescent="0.3">
      <c r="G152" s="35"/>
      <c r="I152" s="34"/>
    </row>
    <row r="153" spans="7:9" x14ac:dyDescent="0.3">
      <c r="G153" s="35"/>
      <c r="I153" s="34"/>
    </row>
  </sheetData>
  <sheetProtection selectLockedCells="1"/>
  <phoneticPr fontId="28" type="noConversion"/>
  <conditionalFormatting sqref="C2:C3 C8:C9 C11:C12 C14:C15 C17:C18 C5:C6">
    <cfRule type="cellIs" dxfId="0" priority="8" stopIfTrue="1" operator="greaterThan">
      <formula>1000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F1002"/>
  <sheetViews>
    <sheetView workbookViewId="0">
      <selection activeCell="E45" sqref="E45"/>
    </sheetView>
  </sheetViews>
  <sheetFormatPr defaultColWidth="8.88671875" defaultRowHeight="12.75" x14ac:dyDescent="0.2"/>
  <cols>
    <col min="1" max="1" width="4" style="149" customWidth="1"/>
    <col min="2" max="2" width="9.88671875" style="149" bestFit="1" customWidth="1"/>
    <col min="3" max="3" width="8.77734375" style="149" bestFit="1" customWidth="1"/>
    <col min="4" max="4" width="10.33203125" style="150" customWidth="1"/>
    <col min="5" max="5" width="12.44140625" style="150" customWidth="1"/>
    <col min="6" max="6" width="11.109375" style="152" customWidth="1"/>
    <col min="7" max="16384" width="8.88671875" style="149"/>
  </cols>
  <sheetData>
    <row r="1" spans="1:6" s="145" customFormat="1" ht="13.15" x14ac:dyDescent="0.25">
      <c r="B1" s="145" t="s">
        <v>50</v>
      </c>
      <c r="C1" s="145" t="s">
        <v>51</v>
      </c>
      <c r="D1" s="146" t="s">
        <v>52</v>
      </c>
      <c r="E1" s="146" t="s">
        <v>70</v>
      </c>
      <c r="F1" s="147" t="s">
        <v>71</v>
      </c>
    </row>
    <row r="2" spans="1:6" s="148" customFormat="1" ht="12.75" customHeight="1" x14ac:dyDescent="0.25">
      <c r="A2" s="148">
        <v>0</v>
      </c>
      <c r="B2" s="148">
        <v>0</v>
      </c>
      <c r="C2" s="149">
        <v>0</v>
      </c>
      <c r="D2" s="150">
        <v>1</v>
      </c>
      <c r="E2" s="182">
        <f t="shared" ref="E2:E65" si="0">1/D2</f>
        <v>1</v>
      </c>
      <c r="F2" s="151">
        <f>E2</f>
        <v>1</v>
      </c>
    </row>
    <row r="3" spans="1:6" ht="13.15" x14ac:dyDescent="0.25">
      <c r="A3" s="149">
        <v>1</v>
      </c>
      <c r="B3" s="149">
        <v>1.0349999999999999</v>
      </c>
      <c r="C3" s="149">
        <v>1</v>
      </c>
      <c r="D3" s="150">
        <f t="shared" ref="D3:D32" si="1">B3^C3</f>
        <v>1.0349999999999999</v>
      </c>
      <c r="E3" s="182">
        <f t="shared" si="0"/>
        <v>0.96618357487922713</v>
      </c>
      <c r="F3" s="152">
        <f t="shared" ref="F3:F66" si="2">F2+E3</f>
        <v>1.9661835748792271</v>
      </c>
    </row>
    <row r="4" spans="1:6" ht="12.75" customHeight="1" x14ac:dyDescent="0.25">
      <c r="A4" s="149">
        <v>2</v>
      </c>
      <c r="B4" s="149">
        <v>1.0349999999999999</v>
      </c>
      <c r="C4" s="149">
        <v>2</v>
      </c>
      <c r="D4" s="150">
        <f t="shared" si="1"/>
        <v>1.0712249999999999</v>
      </c>
      <c r="E4" s="182">
        <f t="shared" si="0"/>
        <v>0.93351070036640305</v>
      </c>
      <c r="F4" s="152">
        <f t="shared" si="2"/>
        <v>2.8996942752456301</v>
      </c>
    </row>
    <row r="5" spans="1:6" ht="13.15" x14ac:dyDescent="0.25">
      <c r="A5" s="149">
        <v>3</v>
      </c>
      <c r="B5" s="149">
        <v>1.0349999999999999</v>
      </c>
      <c r="C5" s="149">
        <v>3</v>
      </c>
      <c r="D5" s="150">
        <f t="shared" si="1"/>
        <v>1.1087178749999997</v>
      </c>
      <c r="E5" s="182">
        <f t="shared" si="0"/>
        <v>0.90194270566802237</v>
      </c>
      <c r="F5" s="152">
        <f t="shared" si="2"/>
        <v>3.8016369809136523</v>
      </c>
    </row>
    <row r="6" spans="1:6" ht="13.15" x14ac:dyDescent="0.25">
      <c r="A6" s="149">
        <v>4</v>
      </c>
      <c r="B6" s="149">
        <v>1.0349999999999999</v>
      </c>
      <c r="C6" s="149">
        <v>4</v>
      </c>
      <c r="D6" s="150">
        <f t="shared" si="1"/>
        <v>1.1475230006249997</v>
      </c>
      <c r="E6" s="182">
        <f t="shared" si="0"/>
        <v>0.87144222769857238</v>
      </c>
      <c r="F6" s="152">
        <f t="shared" si="2"/>
        <v>4.6730792086122248</v>
      </c>
    </row>
    <row r="7" spans="1:6" ht="13.15" x14ac:dyDescent="0.25">
      <c r="A7" s="149">
        <v>5</v>
      </c>
      <c r="B7" s="149">
        <v>1.0349999999999999</v>
      </c>
      <c r="C7" s="149">
        <v>5</v>
      </c>
      <c r="D7" s="150">
        <f t="shared" si="1"/>
        <v>1.1876863056468745</v>
      </c>
      <c r="E7" s="182">
        <f t="shared" si="0"/>
        <v>0.84197316685852419</v>
      </c>
      <c r="F7" s="152">
        <f t="shared" si="2"/>
        <v>5.5150523754707486</v>
      </c>
    </row>
    <row r="8" spans="1:6" ht="13.15" x14ac:dyDescent="0.25">
      <c r="A8" s="149">
        <v>6</v>
      </c>
      <c r="B8" s="149">
        <v>1.0349999999999999</v>
      </c>
      <c r="C8" s="149">
        <v>6</v>
      </c>
      <c r="D8" s="150">
        <f t="shared" si="1"/>
        <v>1.2292553263445152</v>
      </c>
      <c r="E8" s="182">
        <f t="shared" si="0"/>
        <v>0.81350064430775282</v>
      </c>
      <c r="F8" s="152">
        <f>F7+E8</f>
        <v>6.3285530197785018</v>
      </c>
    </row>
    <row r="9" spans="1:6" ht="13.15" x14ac:dyDescent="0.25">
      <c r="A9" s="149">
        <v>7</v>
      </c>
      <c r="B9" s="149">
        <v>1.0349999999999999</v>
      </c>
      <c r="C9" s="149">
        <v>7</v>
      </c>
      <c r="D9" s="150">
        <f t="shared" si="1"/>
        <v>1.2722792627665731</v>
      </c>
      <c r="E9" s="182">
        <f t="shared" si="0"/>
        <v>0.78599096068381913</v>
      </c>
      <c r="F9" s="152">
        <f t="shared" si="2"/>
        <v>7.1145439804623205</v>
      </c>
    </row>
    <row r="10" spans="1:6" ht="13.15" x14ac:dyDescent="0.25">
      <c r="A10" s="149">
        <v>8</v>
      </c>
      <c r="B10" s="149">
        <v>1.0349999999999999</v>
      </c>
      <c r="C10" s="149">
        <v>8</v>
      </c>
      <c r="D10" s="150">
        <f t="shared" si="1"/>
        <v>1.3168090369634029</v>
      </c>
      <c r="E10" s="182">
        <f t="shared" si="0"/>
        <v>0.75941155621625056</v>
      </c>
      <c r="F10" s="152">
        <f t="shared" si="2"/>
        <v>7.8739555366785714</v>
      </c>
    </row>
    <row r="11" spans="1:6" ht="13.15" x14ac:dyDescent="0.25">
      <c r="A11" s="149">
        <v>9</v>
      </c>
      <c r="B11" s="149">
        <v>1.0349999999999999</v>
      </c>
      <c r="C11" s="149">
        <v>9</v>
      </c>
      <c r="D11" s="150">
        <f t="shared" si="1"/>
        <v>1.3628973532571218</v>
      </c>
      <c r="E11" s="182">
        <f t="shared" si="0"/>
        <v>0.73373097218961414</v>
      </c>
      <c r="F11" s="152">
        <f t="shared" si="2"/>
        <v>8.607686508868186</v>
      </c>
    </row>
    <row r="12" spans="1:6" ht="13.15" x14ac:dyDescent="0.25">
      <c r="A12" s="149">
        <v>10</v>
      </c>
      <c r="B12" s="149">
        <v>1.0349999999999999</v>
      </c>
      <c r="C12" s="149">
        <v>10</v>
      </c>
      <c r="D12" s="150">
        <f t="shared" si="1"/>
        <v>1.410598760621121</v>
      </c>
      <c r="E12" s="182">
        <f t="shared" si="0"/>
        <v>0.70891881370977217</v>
      </c>
      <c r="F12" s="152">
        <f t="shared" si="2"/>
        <v>9.3166053225779581</v>
      </c>
    </row>
    <row r="13" spans="1:6" ht="13.15" x14ac:dyDescent="0.25">
      <c r="A13" s="149">
        <v>11</v>
      </c>
      <c r="B13" s="149">
        <v>1.0349999999999999</v>
      </c>
      <c r="C13" s="149">
        <v>11</v>
      </c>
      <c r="D13" s="150">
        <f t="shared" si="1"/>
        <v>1.4599697172428603</v>
      </c>
      <c r="E13" s="182">
        <f t="shared" si="0"/>
        <v>0.68494571372924851</v>
      </c>
      <c r="F13" s="152">
        <f t="shared" si="2"/>
        <v>10.001551036307207</v>
      </c>
    </row>
    <row r="14" spans="1:6" ht="13.15" x14ac:dyDescent="0.25">
      <c r="A14" s="149">
        <v>12</v>
      </c>
      <c r="B14" s="149">
        <v>1.0349999999999999</v>
      </c>
      <c r="C14" s="149">
        <v>12</v>
      </c>
      <c r="D14" s="150">
        <f t="shared" si="1"/>
        <v>1.5110686573463603</v>
      </c>
      <c r="E14" s="182">
        <f t="shared" si="0"/>
        <v>0.66178329828912896</v>
      </c>
      <c r="F14" s="152">
        <f t="shared" si="2"/>
        <v>10.663334334596335</v>
      </c>
    </row>
    <row r="15" spans="1:6" ht="13.15" x14ac:dyDescent="0.25">
      <c r="A15" s="149">
        <v>13</v>
      </c>
      <c r="B15" s="149">
        <v>1.0349999999999999</v>
      </c>
      <c r="C15" s="149">
        <v>13</v>
      </c>
      <c r="D15" s="150">
        <f t="shared" si="1"/>
        <v>1.5639560603534826</v>
      </c>
      <c r="E15" s="182">
        <f t="shared" si="0"/>
        <v>0.63940415293635666</v>
      </c>
      <c r="F15" s="152">
        <f t="shared" si="2"/>
        <v>11.302738487532691</v>
      </c>
    </row>
    <row r="16" spans="1:6" ht="13.15" x14ac:dyDescent="0.25">
      <c r="A16" s="149">
        <v>14</v>
      </c>
      <c r="B16" s="149">
        <v>1.0349999999999999</v>
      </c>
      <c r="C16" s="149">
        <v>14</v>
      </c>
      <c r="D16" s="150">
        <f t="shared" si="1"/>
        <v>1.6186945224658547</v>
      </c>
      <c r="E16" s="182">
        <f t="shared" si="0"/>
        <v>0.61778179027667302</v>
      </c>
      <c r="F16" s="152">
        <f t="shared" si="2"/>
        <v>11.920520277809365</v>
      </c>
    </row>
    <row r="17" spans="1:6" ht="13.15" x14ac:dyDescent="0.25">
      <c r="A17" s="149">
        <v>15</v>
      </c>
      <c r="B17" s="149">
        <v>1.0349999999999999</v>
      </c>
      <c r="C17" s="149">
        <v>15</v>
      </c>
      <c r="D17" s="150">
        <f t="shared" si="1"/>
        <v>1.6753488307521593</v>
      </c>
      <c r="E17" s="182">
        <f t="shared" si="0"/>
        <v>0.59689061862480497</v>
      </c>
      <c r="F17" s="152">
        <f t="shared" si="2"/>
        <v>12.517410896434169</v>
      </c>
    </row>
    <row r="18" spans="1:6" ht="13.15" x14ac:dyDescent="0.25">
      <c r="A18" s="149">
        <v>16</v>
      </c>
      <c r="B18" s="149">
        <v>1.0349999999999999</v>
      </c>
      <c r="C18" s="149">
        <v>16</v>
      </c>
      <c r="D18" s="150">
        <f t="shared" si="1"/>
        <v>1.7339860398284845</v>
      </c>
      <c r="E18" s="182">
        <f t="shared" si="0"/>
        <v>0.57670591171478747</v>
      </c>
      <c r="F18" s="152">
        <f t="shared" si="2"/>
        <v>13.094116808148957</v>
      </c>
    </row>
    <row r="19" spans="1:6" ht="13.15" x14ac:dyDescent="0.25">
      <c r="A19" s="149">
        <v>17</v>
      </c>
      <c r="B19" s="149">
        <v>1.0349999999999999</v>
      </c>
      <c r="C19" s="149">
        <v>17</v>
      </c>
      <c r="D19" s="150">
        <f t="shared" si="1"/>
        <v>1.7946755512224815</v>
      </c>
      <c r="E19" s="182">
        <f t="shared" si="0"/>
        <v>0.55720377943457733</v>
      </c>
      <c r="F19" s="152">
        <f t="shared" si="2"/>
        <v>13.651320587583534</v>
      </c>
    </row>
    <row r="20" spans="1:6" ht="13.15" x14ac:dyDescent="0.25">
      <c r="A20" s="149">
        <v>18</v>
      </c>
      <c r="B20" s="149">
        <v>1.0349999999999999</v>
      </c>
      <c r="C20" s="149">
        <v>18</v>
      </c>
      <c r="D20" s="150">
        <f t="shared" si="1"/>
        <v>1.8574891955152681</v>
      </c>
      <c r="E20" s="182">
        <f t="shared" si="0"/>
        <v>0.53836113955031628</v>
      </c>
      <c r="F20" s="152">
        <f t="shared" si="2"/>
        <v>14.18968172713385</v>
      </c>
    </row>
    <row r="21" spans="1:6" ht="13.15" x14ac:dyDescent="0.25">
      <c r="A21" s="149">
        <v>19</v>
      </c>
      <c r="B21" s="149">
        <v>1.0349999999999999</v>
      </c>
      <c r="C21" s="149">
        <v>19</v>
      </c>
      <c r="D21" s="150">
        <f t="shared" si="1"/>
        <v>1.9225013173583023</v>
      </c>
      <c r="E21" s="182">
        <f t="shared" si="0"/>
        <v>0.52015569038677911</v>
      </c>
      <c r="F21" s="152">
        <f t="shared" si="2"/>
        <v>14.70983741752063</v>
      </c>
    </row>
    <row r="22" spans="1:6" ht="13.15" x14ac:dyDescent="0.25">
      <c r="A22" s="149">
        <v>20</v>
      </c>
      <c r="B22" s="149">
        <v>1.0349999999999999</v>
      </c>
      <c r="C22" s="149">
        <v>20</v>
      </c>
      <c r="D22" s="150">
        <f t="shared" si="1"/>
        <v>1.9897888634658427</v>
      </c>
      <c r="E22" s="182">
        <f t="shared" si="0"/>
        <v>0.50256588443167061</v>
      </c>
      <c r="F22" s="152">
        <f t="shared" si="2"/>
        <v>15.2124033019523</v>
      </c>
    </row>
    <row r="23" spans="1:6" ht="13.15" x14ac:dyDescent="0.25">
      <c r="A23" s="149">
        <v>21</v>
      </c>
      <c r="B23" s="149">
        <v>1.0349999999999999</v>
      </c>
      <c r="C23" s="149">
        <v>21</v>
      </c>
      <c r="D23" s="150">
        <f t="shared" si="1"/>
        <v>2.0594314736871469</v>
      </c>
      <c r="E23" s="182">
        <f t="shared" si="0"/>
        <v>0.48557090283253213</v>
      </c>
      <c r="F23" s="152">
        <f t="shared" si="2"/>
        <v>15.697974204784831</v>
      </c>
    </row>
    <row r="24" spans="1:6" ht="13.15" x14ac:dyDescent="0.25">
      <c r="A24" s="149">
        <v>22</v>
      </c>
      <c r="B24" s="149">
        <v>1.0349999999999999</v>
      </c>
      <c r="C24" s="149">
        <v>22</v>
      </c>
      <c r="D24" s="150">
        <f t="shared" si="1"/>
        <v>2.1315115752661971</v>
      </c>
      <c r="E24" s="182">
        <f t="shared" si="0"/>
        <v>0.46915063075606966</v>
      </c>
      <c r="F24" s="152">
        <f t="shared" si="2"/>
        <v>16.1671248355409</v>
      </c>
    </row>
    <row r="25" spans="1:6" ht="13.15" x14ac:dyDescent="0.25">
      <c r="A25" s="149">
        <v>23</v>
      </c>
      <c r="B25" s="149">
        <v>1.0349999999999999</v>
      </c>
      <c r="C25" s="149">
        <v>23</v>
      </c>
      <c r="D25" s="150">
        <f t="shared" si="1"/>
        <v>2.2061144804005139</v>
      </c>
      <c r="E25" s="182">
        <f t="shared" si="0"/>
        <v>0.45328563358074364</v>
      </c>
      <c r="F25" s="152">
        <f t="shared" si="2"/>
        <v>16.620410469121644</v>
      </c>
    </row>
    <row r="26" spans="1:6" ht="13.15" x14ac:dyDescent="0.25">
      <c r="A26" s="149">
        <v>24</v>
      </c>
      <c r="B26" s="149">
        <v>1.0349999999999999</v>
      </c>
      <c r="C26" s="149">
        <v>24</v>
      </c>
      <c r="D26" s="150">
        <f t="shared" si="1"/>
        <v>2.2833284872145314</v>
      </c>
      <c r="E26" s="182">
        <f t="shared" si="0"/>
        <v>0.43795713389443841</v>
      </c>
      <c r="F26" s="152">
        <f t="shared" si="2"/>
        <v>17.058367603016084</v>
      </c>
    </row>
    <row r="27" spans="1:6" ht="13.15" x14ac:dyDescent="0.25">
      <c r="A27" s="149">
        <v>25</v>
      </c>
      <c r="B27" s="149">
        <v>1.0349999999999999</v>
      </c>
      <c r="C27" s="149">
        <v>25</v>
      </c>
      <c r="D27" s="150">
        <f t="shared" si="1"/>
        <v>2.3632449842670398</v>
      </c>
      <c r="E27" s="182">
        <f t="shared" si="0"/>
        <v>0.42314698926998884</v>
      </c>
      <c r="F27" s="152">
        <f t="shared" si="2"/>
        <v>17.481514592286072</v>
      </c>
    </row>
    <row r="28" spans="1:6" x14ac:dyDescent="0.2">
      <c r="A28" s="149">
        <v>26</v>
      </c>
      <c r="B28" s="149">
        <v>1.0349999999999999</v>
      </c>
      <c r="C28" s="149">
        <v>26</v>
      </c>
      <c r="D28" s="150">
        <f t="shared" si="1"/>
        <v>2.4459585587163861</v>
      </c>
      <c r="E28" s="182">
        <f t="shared" si="0"/>
        <v>0.40883767079225974</v>
      </c>
      <c r="F28" s="152">
        <f t="shared" si="2"/>
        <v>17.890352263078331</v>
      </c>
    </row>
    <row r="29" spans="1:6" x14ac:dyDescent="0.2">
      <c r="A29" s="149">
        <v>27</v>
      </c>
      <c r="B29" s="149">
        <v>1.0349999999999999</v>
      </c>
      <c r="C29" s="149">
        <v>27</v>
      </c>
      <c r="D29" s="150">
        <f t="shared" si="1"/>
        <v>2.5315671082714597</v>
      </c>
      <c r="E29" s="182">
        <f t="shared" si="0"/>
        <v>0.39501224231136206</v>
      </c>
      <c r="F29" s="152">
        <f t="shared" si="2"/>
        <v>18.285364505389694</v>
      </c>
    </row>
    <row r="30" spans="1:6" x14ac:dyDescent="0.2">
      <c r="A30" s="149">
        <v>28</v>
      </c>
      <c r="B30" s="149">
        <v>1.0349999999999999</v>
      </c>
      <c r="C30" s="149">
        <v>28</v>
      </c>
      <c r="D30" s="150">
        <f t="shared" si="1"/>
        <v>2.6201719570609607</v>
      </c>
      <c r="E30" s="182">
        <f t="shared" si="0"/>
        <v>0.38165434039745127</v>
      </c>
      <c r="F30" s="152">
        <f t="shared" si="2"/>
        <v>18.667018845787144</v>
      </c>
    </row>
    <row r="31" spans="1:6" x14ac:dyDescent="0.2">
      <c r="A31" s="149">
        <v>29</v>
      </c>
      <c r="B31" s="149">
        <v>1.0349999999999999</v>
      </c>
      <c r="C31" s="149">
        <v>29</v>
      </c>
      <c r="D31" s="150">
        <f t="shared" si="1"/>
        <v>2.7118779755580937</v>
      </c>
      <c r="E31" s="182">
        <f t="shared" si="0"/>
        <v>0.36874815497338298</v>
      </c>
      <c r="F31" s="152">
        <f t="shared" si="2"/>
        <v>19.035767000760526</v>
      </c>
    </row>
    <row r="32" spans="1:6" x14ac:dyDescent="0.2">
      <c r="A32" s="149">
        <v>30</v>
      </c>
      <c r="B32" s="149">
        <v>1.0349999999999999</v>
      </c>
      <c r="C32" s="149">
        <v>30</v>
      </c>
      <c r="D32" s="150">
        <f t="shared" si="1"/>
        <v>2.8067937047026272</v>
      </c>
      <c r="E32" s="182">
        <f t="shared" si="0"/>
        <v>0.35627841060230236</v>
      </c>
      <c r="F32" s="152">
        <f t="shared" si="2"/>
        <v>19.39204541136283</v>
      </c>
    </row>
    <row r="33" spans="1:6" x14ac:dyDescent="0.2">
      <c r="A33" s="149">
        <v>31</v>
      </c>
      <c r="B33" s="149">
        <v>1.03</v>
      </c>
      <c r="C33" s="149">
        <v>31</v>
      </c>
      <c r="D33" s="150">
        <f t="shared" ref="D33:D76" si="3">($B$32^$C$32)*(B33^C3)</f>
        <v>2.890997515843706</v>
      </c>
      <c r="E33" s="183">
        <f t="shared" si="0"/>
        <v>0.3459013695167984</v>
      </c>
      <c r="F33" s="152">
        <f t="shared" si="2"/>
        <v>19.737946780879629</v>
      </c>
    </row>
    <row r="34" spans="1:6" x14ac:dyDescent="0.2">
      <c r="A34" s="149">
        <v>32</v>
      </c>
      <c r="B34" s="149">
        <v>1.03</v>
      </c>
      <c r="C34" s="149">
        <v>32</v>
      </c>
      <c r="D34" s="150">
        <f t="shared" si="3"/>
        <v>2.9777274413190171</v>
      </c>
      <c r="E34" s="182">
        <f t="shared" si="0"/>
        <v>0.33582657234640623</v>
      </c>
      <c r="F34" s="152">
        <f t="shared" si="2"/>
        <v>20.073773353226034</v>
      </c>
    </row>
    <row r="35" spans="1:6" x14ac:dyDescent="0.2">
      <c r="A35" s="149">
        <v>33</v>
      </c>
      <c r="B35" s="149">
        <v>1.03</v>
      </c>
      <c r="C35" s="149">
        <v>33</v>
      </c>
      <c r="D35" s="150">
        <f t="shared" si="3"/>
        <v>3.0670592645585879</v>
      </c>
      <c r="E35" s="182">
        <f t="shared" si="0"/>
        <v>0.32604521587029728</v>
      </c>
      <c r="F35" s="152">
        <f t="shared" si="2"/>
        <v>20.399818569096333</v>
      </c>
    </row>
    <row r="36" spans="1:6" x14ac:dyDescent="0.2">
      <c r="A36" s="149">
        <v>34</v>
      </c>
      <c r="B36" s="149">
        <v>1.03</v>
      </c>
      <c r="C36" s="149">
        <v>34</v>
      </c>
      <c r="D36" s="150">
        <f t="shared" si="3"/>
        <v>3.159071042495345</v>
      </c>
      <c r="E36" s="182">
        <f t="shared" si="0"/>
        <v>0.31654875327213333</v>
      </c>
      <c r="F36" s="152">
        <f t="shared" si="2"/>
        <v>20.716367322368466</v>
      </c>
    </row>
    <row r="37" spans="1:6" x14ac:dyDescent="0.2">
      <c r="A37" s="149">
        <v>35</v>
      </c>
      <c r="B37" s="149">
        <v>1.03</v>
      </c>
      <c r="C37" s="149">
        <v>35</v>
      </c>
      <c r="D37" s="150">
        <f t="shared" si="3"/>
        <v>3.2538431737702052</v>
      </c>
      <c r="E37" s="182">
        <f t="shared" si="0"/>
        <v>0.30732888667197411</v>
      </c>
      <c r="F37" s="152">
        <f t="shared" si="2"/>
        <v>21.023696209040441</v>
      </c>
    </row>
    <row r="38" spans="1:6" x14ac:dyDescent="0.2">
      <c r="A38" s="149">
        <v>36</v>
      </c>
      <c r="B38" s="149">
        <v>1.03</v>
      </c>
      <c r="C38" s="149">
        <v>36</v>
      </c>
      <c r="D38" s="150">
        <f t="shared" si="3"/>
        <v>3.3514584689833118</v>
      </c>
      <c r="E38" s="182">
        <f t="shared" si="0"/>
        <v>0.29837755987570297</v>
      </c>
      <c r="F38" s="152">
        <f t="shared" si="2"/>
        <v>21.322073768916145</v>
      </c>
    </row>
    <row r="39" spans="1:6" x14ac:dyDescent="0.2">
      <c r="A39" s="149">
        <v>37</v>
      </c>
      <c r="B39" s="149">
        <v>1.03</v>
      </c>
      <c r="C39" s="149">
        <v>37</v>
      </c>
      <c r="D39" s="150">
        <f t="shared" si="3"/>
        <v>3.4520022230528111</v>
      </c>
      <c r="E39" s="182">
        <f t="shared" si="0"/>
        <v>0.28968695133563399</v>
      </c>
      <c r="F39" s="152">
        <f t="shared" si="2"/>
        <v>21.61176072025178</v>
      </c>
    </row>
    <row r="40" spans="1:6" x14ac:dyDescent="0.2">
      <c r="A40" s="149">
        <v>38</v>
      </c>
      <c r="B40" s="149">
        <v>1.03</v>
      </c>
      <c r="C40" s="149">
        <v>38</v>
      </c>
      <c r="D40" s="150">
        <f t="shared" si="3"/>
        <v>3.5555622897443953</v>
      </c>
      <c r="E40" s="182">
        <f t="shared" si="0"/>
        <v>0.28124946731614953</v>
      </c>
      <c r="F40" s="152">
        <f t="shared" si="2"/>
        <v>21.893010187567931</v>
      </c>
    </row>
    <row r="41" spans="1:6" x14ac:dyDescent="0.2">
      <c r="A41" s="149">
        <v>39</v>
      </c>
      <c r="B41" s="149">
        <v>1.03</v>
      </c>
      <c r="C41" s="149">
        <v>39</v>
      </c>
      <c r="D41" s="150">
        <f t="shared" si="3"/>
        <v>3.6622291584367272</v>
      </c>
      <c r="E41" s="182">
        <f t="shared" si="0"/>
        <v>0.27305773525839755</v>
      </c>
      <c r="F41" s="152">
        <f t="shared" si="2"/>
        <v>22.166067922826329</v>
      </c>
    </row>
    <row r="42" spans="1:6" x14ac:dyDescent="0.2">
      <c r="A42" s="149">
        <v>40</v>
      </c>
      <c r="B42" s="149">
        <v>1.03</v>
      </c>
      <c r="C42" s="149">
        <v>40</v>
      </c>
      <c r="D42" s="150">
        <f t="shared" si="3"/>
        <v>3.772096033189829</v>
      </c>
      <c r="E42" s="182">
        <f t="shared" si="0"/>
        <v>0.26510459733825009</v>
      </c>
      <c r="F42" s="152">
        <f t="shared" si="2"/>
        <v>22.43117252016458</v>
      </c>
    </row>
    <row r="43" spans="1:6" x14ac:dyDescent="0.2">
      <c r="A43" s="149">
        <v>41</v>
      </c>
      <c r="B43" s="149">
        <v>1.03</v>
      </c>
      <c r="C43" s="149">
        <v>41</v>
      </c>
      <c r="D43" s="150">
        <f t="shared" si="3"/>
        <v>3.885258914185524</v>
      </c>
      <c r="E43" s="182">
        <f t="shared" si="0"/>
        <v>0.25738310421189325</v>
      </c>
      <c r="F43" s="152">
        <f t="shared" si="2"/>
        <v>22.688555624376473</v>
      </c>
    </row>
    <row r="44" spans="1:6" x14ac:dyDescent="0.2">
      <c r="A44" s="149">
        <v>42</v>
      </c>
      <c r="B44" s="149">
        <v>1.03</v>
      </c>
      <c r="C44" s="149">
        <v>42</v>
      </c>
      <c r="D44" s="150">
        <f t="shared" si="3"/>
        <v>4.0018166816110892</v>
      </c>
      <c r="E44" s="182">
        <f t="shared" si="0"/>
        <v>0.24988650894358572</v>
      </c>
      <c r="F44" s="152">
        <f t="shared" si="2"/>
        <v>22.938442133320059</v>
      </c>
    </row>
    <row r="45" spans="1:6" x14ac:dyDescent="0.2">
      <c r="A45" s="149">
        <v>43</v>
      </c>
      <c r="B45" s="149">
        <v>1.03</v>
      </c>
      <c r="C45" s="149">
        <v>43</v>
      </c>
      <c r="D45" s="150">
        <f t="shared" si="3"/>
        <v>4.1218711820594214</v>
      </c>
      <c r="E45" s="182">
        <f t="shared" si="0"/>
        <v>0.24260826111027745</v>
      </c>
      <c r="F45" s="152">
        <f t="shared" si="2"/>
        <v>23.181050394430336</v>
      </c>
    </row>
    <row r="46" spans="1:6" x14ac:dyDescent="0.2">
      <c r="A46" s="149">
        <v>44</v>
      </c>
      <c r="B46" s="149">
        <v>1.03</v>
      </c>
      <c r="C46" s="149">
        <v>44</v>
      </c>
      <c r="D46" s="150">
        <f t="shared" si="3"/>
        <v>4.2455273175212049</v>
      </c>
      <c r="E46" s="182">
        <f t="shared" si="0"/>
        <v>0.23554200107793921</v>
      </c>
      <c r="F46" s="152">
        <f t="shared" si="2"/>
        <v>23.416592395508275</v>
      </c>
    </row>
    <row r="47" spans="1:6" x14ac:dyDescent="0.2">
      <c r="A47" s="149">
        <v>45</v>
      </c>
      <c r="B47" s="149">
        <v>1.03</v>
      </c>
      <c r="C47" s="149">
        <v>45</v>
      </c>
      <c r="D47" s="150">
        <f t="shared" si="3"/>
        <v>4.3728931370468409</v>
      </c>
      <c r="E47" s="182">
        <f t="shared" si="0"/>
        <v>0.22868155444460117</v>
      </c>
      <c r="F47" s="152">
        <f t="shared" si="2"/>
        <v>23.645273949952877</v>
      </c>
    </row>
    <row r="48" spans="1:6" x14ac:dyDescent="0.2">
      <c r="A48" s="149">
        <v>46</v>
      </c>
      <c r="B48" s="149">
        <v>1.03</v>
      </c>
      <c r="C48" s="149">
        <v>46</v>
      </c>
      <c r="D48" s="150">
        <f t="shared" si="3"/>
        <v>4.5040799311582456</v>
      </c>
      <c r="E48" s="182">
        <f t="shared" si="0"/>
        <v>0.22202092664524389</v>
      </c>
      <c r="F48" s="152">
        <f t="shared" si="2"/>
        <v>23.86729487659812</v>
      </c>
    </row>
    <row r="49" spans="1:6" x14ac:dyDescent="0.2">
      <c r="A49" s="149">
        <v>47</v>
      </c>
      <c r="B49" s="149">
        <v>1.03</v>
      </c>
      <c r="C49" s="149">
        <v>47</v>
      </c>
      <c r="D49" s="150">
        <f t="shared" si="3"/>
        <v>4.6392023290929929</v>
      </c>
      <c r="E49" s="182">
        <f t="shared" si="0"/>
        <v>0.21555429771382903</v>
      </c>
      <c r="F49" s="152">
        <f t="shared" si="2"/>
        <v>24.082849174311949</v>
      </c>
    </row>
    <row r="50" spans="1:6" x14ac:dyDescent="0.2">
      <c r="A50" s="149">
        <v>48</v>
      </c>
      <c r="B50" s="149">
        <v>1.03</v>
      </c>
      <c r="C50" s="149">
        <v>48</v>
      </c>
      <c r="D50" s="150">
        <f t="shared" si="3"/>
        <v>4.7783783989657831</v>
      </c>
      <c r="E50" s="182">
        <f t="shared" si="0"/>
        <v>0.20927601719789224</v>
      </c>
      <c r="F50" s="152">
        <f t="shared" si="2"/>
        <v>24.292125191509843</v>
      </c>
    </row>
    <row r="51" spans="1:6" x14ac:dyDescent="0.2">
      <c r="A51" s="149">
        <v>49</v>
      </c>
      <c r="B51" s="149">
        <v>1.03</v>
      </c>
      <c r="C51" s="149">
        <v>49</v>
      </c>
      <c r="D51" s="150">
        <f t="shared" si="3"/>
        <v>4.9217297509347562</v>
      </c>
      <c r="E51" s="182">
        <f t="shared" si="0"/>
        <v>0.20318059922125462</v>
      </c>
      <c r="F51" s="152">
        <f t="shared" si="2"/>
        <v>24.495305790731098</v>
      </c>
    </row>
    <row r="52" spans="1:6" x14ac:dyDescent="0.2">
      <c r="A52" s="149">
        <v>50</v>
      </c>
      <c r="B52" s="149">
        <v>1.03</v>
      </c>
      <c r="C52" s="149">
        <v>50</v>
      </c>
      <c r="D52" s="150">
        <f t="shared" si="3"/>
        <v>5.0693816434627985</v>
      </c>
      <c r="E52" s="182">
        <f t="shared" si="0"/>
        <v>0.19726271769053846</v>
      </c>
      <c r="F52" s="152">
        <f t="shared" si="2"/>
        <v>24.692568508421637</v>
      </c>
    </row>
    <row r="53" spans="1:6" x14ac:dyDescent="0.2">
      <c r="A53" s="149">
        <v>51</v>
      </c>
      <c r="B53" s="149">
        <v>1.03</v>
      </c>
      <c r="C53" s="149">
        <v>51</v>
      </c>
      <c r="D53" s="150">
        <f t="shared" si="3"/>
        <v>5.2214630927666823</v>
      </c>
      <c r="E53" s="182">
        <f t="shared" si="0"/>
        <v>0.19151720164129951</v>
      </c>
      <c r="F53" s="152">
        <f t="shared" si="2"/>
        <v>24.884085710062937</v>
      </c>
    </row>
    <row r="54" spans="1:6" x14ac:dyDescent="0.2">
      <c r="A54" s="149">
        <v>52</v>
      </c>
      <c r="B54" s="149">
        <v>1.03</v>
      </c>
      <c r="C54" s="149">
        <v>52</v>
      </c>
      <c r="D54" s="150">
        <f t="shared" si="3"/>
        <v>5.3781069855496826</v>
      </c>
      <c r="E54" s="182">
        <f t="shared" si="0"/>
        <v>0.18593903071970827</v>
      </c>
      <c r="F54" s="152">
        <f t="shared" si="2"/>
        <v>25.070024740782646</v>
      </c>
    </row>
    <row r="55" spans="1:6" x14ac:dyDescent="0.2">
      <c r="A55" s="149">
        <v>53</v>
      </c>
      <c r="B55" s="149">
        <v>1.03</v>
      </c>
      <c r="C55" s="149">
        <v>53</v>
      </c>
      <c r="D55" s="150">
        <f t="shared" si="3"/>
        <v>5.5394501951161734</v>
      </c>
      <c r="E55" s="182">
        <f t="shared" si="0"/>
        <v>0.18052333079583324</v>
      </c>
      <c r="F55" s="152">
        <f t="shared" si="2"/>
        <v>25.250548071578478</v>
      </c>
    </row>
    <row r="56" spans="1:6" x14ac:dyDescent="0.2">
      <c r="A56" s="149">
        <v>54</v>
      </c>
      <c r="B56" s="149">
        <v>1.03</v>
      </c>
      <c r="C56" s="149">
        <v>54</v>
      </c>
      <c r="D56" s="150">
        <f t="shared" si="3"/>
        <v>5.7056337009696581</v>
      </c>
      <c r="E56" s="182">
        <f t="shared" si="0"/>
        <v>0.1752653697046925</v>
      </c>
      <c r="F56" s="152">
        <f t="shared" si="2"/>
        <v>25.425813441283172</v>
      </c>
    </row>
    <row r="57" spans="1:6" x14ac:dyDescent="0.2">
      <c r="A57" s="149">
        <v>55</v>
      </c>
      <c r="B57" s="149">
        <v>1.03</v>
      </c>
      <c r="C57" s="149">
        <v>55</v>
      </c>
      <c r="D57" s="150">
        <f t="shared" si="3"/>
        <v>5.8768027119987476</v>
      </c>
      <c r="E57" s="182">
        <f t="shared" si="0"/>
        <v>0.17016055311135195</v>
      </c>
      <c r="F57" s="152">
        <f t="shared" si="2"/>
        <v>25.595973994394523</v>
      </c>
    </row>
    <row r="58" spans="1:6" x14ac:dyDescent="0.2">
      <c r="A58" s="149">
        <v>56</v>
      </c>
      <c r="B58" s="149">
        <v>1.03</v>
      </c>
      <c r="C58" s="149">
        <v>56</v>
      </c>
      <c r="D58" s="150">
        <f t="shared" si="3"/>
        <v>6.0531067933587108</v>
      </c>
      <c r="E58" s="182">
        <f t="shared" si="0"/>
        <v>0.16520442049645817</v>
      </c>
      <c r="F58" s="152">
        <f t="shared" si="2"/>
        <v>25.761178414890981</v>
      </c>
    </row>
    <row r="59" spans="1:6" x14ac:dyDescent="0.2">
      <c r="A59" s="149">
        <v>57</v>
      </c>
      <c r="B59" s="149">
        <v>1.03</v>
      </c>
      <c r="C59" s="149">
        <v>57</v>
      </c>
      <c r="D59" s="150">
        <f t="shared" si="3"/>
        <v>6.2346999971594714</v>
      </c>
      <c r="E59" s="182">
        <f t="shared" si="0"/>
        <v>0.16039264125869726</v>
      </c>
      <c r="F59" s="152">
        <f t="shared" si="2"/>
        <v>25.921571056149677</v>
      </c>
    </row>
    <row r="60" spans="1:6" x14ac:dyDescent="0.2">
      <c r="A60" s="149">
        <v>58</v>
      </c>
      <c r="B60" s="149">
        <v>1.03</v>
      </c>
      <c r="C60" s="149">
        <v>58</v>
      </c>
      <c r="D60" s="150">
        <f t="shared" si="3"/>
        <v>6.4217409970742558</v>
      </c>
      <c r="E60" s="182">
        <f t="shared" si="0"/>
        <v>0.15572101093077403</v>
      </c>
      <c r="F60" s="152">
        <f t="shared" si="2"/>
        <v>26.07729206708045</v>
      </c>
    </row>
    <row r="61" spans="1:6" x14ac:dyDescent="0.2">
      <c r="A61" s="149">
        <v>59</v>
      </c>
      <c r="B61" s="149">
        <v>1.03</v>
      </c>
      <c r="C61" s="149">
        <v>59</v>
      </c>
      <c r="D61" s="150">
        <f t="shared" si="3"/>
        <v>6.6143932269864827</v>
      </c>
      <c r="E61" s="182">
        <f t="shared" si="0"/>
        <v>0.15118544750560589</v>
      </c>
      <c r="F61" s="152">
        <f t="shared" si="2"/>
        <v>26.228477514586057</v>
      </c>
    </row>
    <row r="62" spans="1:6" x14ac:dyDescent="0.2">
      <c r="A62" s="149">
        <v>60</v>
      </c>
      <c r="B62" s="149">
        <v>1.03</v>
      </c>
      <c r="C62" s="149">
        <v>60</v>
      </c>
      <c r="D62" s="150">
        <f t="shared" si="3"/>
        <v>6.8128250237960772</v>
      </c>
      <c r="E62" s="182">
        <f t="shared" si="0"/>
        <v>0.14678198786952026</v>
      </c>
      <c r="F62" s="152">
        <f t="shared" si="2"/>
        <v>26.375259502455577</v>
      </c>
    </row>
    <row r="63" spans="1:6" x14ac:dyDescent="0.2">
      <c r="A63" s="149">
        <v>61</v>
      </c>
      <c r="B63" s="149">
        <v>1.03</v>
      </c>
      <c r="C63" s="149">
        <v>61</v>
      </c>
      <c r="D63" s="150">
        <f t="shared" si="3"/>
        <v>7.0172097745099604</v>
      </c>
      <c r="E63" s="182">
        <f t="shared" si="0"/>
        <v>0.14250678433934005</v>
      </c>
      <c r="F63" s="152">
        <f t="shared" si="2"/>
        <v>26.517766286794917</v>
      </c>
    </row>
    <row r="64" spans="1:6" x14ac:dyDescent="0.2">
      <c r="A64" s="149">
        <v>62</v>
      </c>
      <c r="B64" s="149">
        <v>1.03</v>
      </c>
      <c r="C64" s="149">
        <v>62</v>
      </c>
      <c r="D64" s="150">
        <f t="shared" si="3"/>
        <v>7.2277260677452579</v>
      </c>
      <c r="E64" s="182">
        <f t="shared" si="0"/>
        <v>0.13835610130033019</v>
      </c>
      <c r="F64" s="152">
        <f t="shared" si="2"/>
        <v>26.656122388095248</v>
      </c>
    </row>
    <row r="65" spans="1:6" x14ac:dyDescent="0.2">
      <c r="A65" s="149">
        <v>63</v>
      </c>
      <c r="B65" s="149">
        <v>1.03</v>
      </c>
      <c r="C65" s="149">
        <v>63</v>
      </c>
      <c r="D65" s="150">
        <f t="shared" si="3"/>
        <v>7.4445578497776159</v>
      </c>
      <c r="E65" s="182">
        <f t="shared" si="0"/>
        <v>0.13432631194206812</v>
      </c>
      <c r="F65" s="152">
        <f t="shared" si="2"/>
        <v>26.790448700037317</v>
      </c>
    </row>
    <row r="66" spans="1:6" x14ac:dyDescent="0.2">
      <c r="A66" s="149">
        <v>64</v>
      </c>
      <c r="B66" s="149">
        <v>1.03</v>
      </c>
      <c r="C66" s="149">
        <v>64</v>
      </c>
      <c r="D66" s="150">
        <f t="shared" si="3"/>
        <v>7.6678945852709433</v>
      </c>
      <c r="E66" s="182">
        <f t="shared" ref="E66:E129" si="4">1/D66</f>
        <v>0.13041389508938656</v>
      </c>
      <c r="F66" s="152">
        <f t="shared" si="2"/>
        <v>26.920862595126703</v>
      </c>
    </row>
    <row r="67" spans="1:6" x14ac:dyDescent="0.2">
      <c r="A67" s="149">
        <v>65</v>
      </c>
      <c r="B67" s="149">
        <v>1.03</v>
      </c>
      <c r="C67" s="149">
        <v>65</v>
      </c>
      <c r="D67" s="150">
        <f t="shared" si="3"/>
        <v>7.8979314228290729</v>
      </c>
      <c r="E67" s="182">
        <f t="shared" si="4"/>
        <v>0.12661543212561799</v>
      </c>
      <c r="F67" s="152">
        <f t="shared" ref="F67:F130" si="5">F66+E67</f>
        <v>27.047478027252321</v>
      </c>
    </row>
    <row r="68" spans="1:6" x14ac:dyDescent="0.2">
      <c r="A68" s="149">
        <v>66</v>
      </c>
      <c r="B68" s="149">
        <v>1.03</v>
      </c>
      <c r="C68" s="149">
        <v>66</v>
      </c>
      <c r="D68" s="150">
        <f t="shared" si="3"/>
        <v>8.1348693655139446</v>
      </c>
      <c r="E68" s="182">
        <f t="shared" si="4"/>
        <v>0.12292760400545437</v>
      </c>
      <c r="F68" s="152">
        <f t="shared" si="5"/>
        <v>27.170405631257776</v>
      </c>
    </row>
    <row r="69" spans="1:6" x14ac:dyDescent="0.2">
      <c r="A69" s="149">
        <v>67</v>
      </c>
      <c r="B69" s="149">
        <v>1.03</v>
      </c>
      <c r="C69" s="149">
        <v>67</v>
      </c>
      <c r="D69" s="150">
        <f t="shared" si="3"/>
        <v>8.3789154464793612</v>
      </c>
      <c r="E69" s="182">
        <f t="shared" si="4"/>
        <v>0.11934718835481009</v>
      </c>
      <c r="F69" s="152">
        <f t="shared" si="5"/>
        <v>27.289752819612584</v>
      </c>
    </row>
    <row r="70" spans="1:6" x14ac:dyDescent="0.2">
      <c r="A70" s="149">
        <v>68</v>
      </c>
      <c r="B70" s="149">
        <v>1.03</v>
      </c>
      <c r="C70" s="149">
        <v>68</v>
      </c>
      <c r="D70" s="150">
        <f t="shared" si="3"/>
        <v>8.6302829098737437</v>
      </c>
      <c r="E70" s="182">
        <f t="shared" si="4"/>
        <v>0.1158710566551554</v>
      </c>
      <c r="F70" s="152">
        <f t="shared" si="5"/>
        <v>27.40562387626774</v>
      </c>
    </row>
    <row r="71" spans="1:6" x14ac:dyDescent="0.2">
      <c r="A71" s="149">
        <v>69</v>
      </c>
      <c r="B71" s="149">
        <v>1.03</v>
      </c>
      <c r="C71" s="149">
        <v>69</v>
      </c>
      <c r="D71" s="150">
        <f t="shared" si="3"/>
        <v>8.8891913971699559</v>
      </c>
      <c r="E71" s="182">
        <f t="shared" si="4"/>
        <v>0.11249617150985962</v>
      </c>
      <c r="F71" s="152">
        <f t="shared" si="5"/>
        <v>27.5181200477776</v>
      </c>
    </row>
    <row r="72" spans="1:6" x14ac:dyDescent="0.2">
      <c r="A72" s="149">
        <v>70</v>
      </c>
      <c r="B72" s="149">
        <v>1.03</v>
      </c>
      <c r="C72" s="149">
        <v>70</v>
      </c>
      <c r="D72" s="150">
        <f t="shared" si="3"/>
        <v>9.1558671390850535</v>
      </c>
      <c r="E72" s="182">
        <f t="shared" si="4"/>
        <v>0.10921958399015498</v>
      </c>
      <c r="F72" s="152">
        <f t="shared" si="5"/>
        <v>27.627339631767754</v>
      </c>
    </row>
    <row r="73" spans="1:6" x14ac:dyDescent="0.2">
      <c r="A73" s="149">
        <v>71</v>
      </c>
      <c r="B73" s="149">
        <v>1.03</v>
      </c>
      <c r="C73" s="149">
        <v>71</v>
      </c>
      <c r="D73" s="150">
        <f t="shared" si="3"/>
        <v>9.4305431532576058</v>
      </c>
      <c r="E73" s="182">
        <f t="shared" si="4"/>
        <v>0.10603843105840288</v>
      </c>
      <c r="F73" s="152">
        <f t="shared" si="5"/>
        <v>27.733378062826155</v>
      </c>
    </row>
    <row r="74" spans="1:6" x14ac:dyDescent="0.2">
      <c r="A74" s="149">
        <v>72</v>
      </c>
      <c r="B74" s="149">
        <v>1.03</v>
      </c>
      <c r="C74" s="149">
        <v>72</v>
      </c>
      <c r="D74" s="150">
        <f t="shared" si="3"/>
        <v>9.7134594478553353</v>
      </c>
      <c r="E74" s="182">
        <f t="shared" si="4"/>
        <v>0.10294993306641055</v>
      </c>
      <c r="F74" s="152">
        <f t="shared" si="5"/>
        <v>27.836327995892567</v>
      </c>
    </row>
    <row r="75" spans="1:6" x14ac:dyDescent="0.2">
      <c r="A75" s="149">
        <v>73</v>
      </c>
      <c r="B75" s="149">
        <v>1.03</v>
      </c>
      <c r="C75" s="149">
        <v>73</v>
      </c>
      <c r="D75" s="150">
        <f t="shared" si="3"/>
        <v>10.004863231290994</v>
      </c>
      <c r="E75" s="182">
        <f t="shared" si="4"/>
        <v>9.995139132661221E-2</v>
      </c>
      <c r="F75" s="152">
        <f t="shared" si="5"/>
        <v>27.93627938721918</v>
      </c>
    </row>
    <row r="76" spans="1:6" x14ac:dyDescent="0.2">
      <c r="A76" s="149">
        <v>74</v>
      </c>
      <c r="B76" s="149">
        <v>1.03</v>
      </c>
      <c r="C76" s="149">
        <v>74</v>
      </c>
      <c r="D76" s="150">
        <f t="shared" si="3"/>
        <v>10.305009128229722</v>
      </c>
      <c r="E76" s="182">
        <f t="shared" si="4"/>
        <v>9.7040185753992453E-2</v>
      </c>
      <c r="F76" s="152">
        <f t="shared" si="5"/>
        <v>28.033319572973173</v>
      </c>
    </row>
    <row r="77" spans="1:6" x14ac:dyDescent="0.2">
      <c r="A77" s="149">
        <v>75</v>
      </c>
      <c r="B77" s="149">
        <v>1.03</v>
      </c>
      <c r="C77" s="149">
        <v>75</v>
      </c>
      <c r="D77" s="150">
        <f>($B$32^$C$32)*($B$77^$C$47)</f>
        <v>10.614159402076615</v>
      </c>
      <c r="E77" s="182">
        <f t="shared" si="4"/>
        <v>9.4213772576691682E-2</v>
      </c>
      <c r="F77" s="152">
        <f t="shared" si="5"/>
        <v>28.127533345549864</v>
      </c>
    </row>
    <row r="78" spans="1:6" x14ac:dyDescent="0.2">
      <c r="A78" s="149">
        <v>76</v>
      </c>
      <c r="B78" s="149">
        <v>1.0249999999999999</v>
      </c>
      <c r="C78" s="149">
        <v>76</v>
      </c>
      <c r="D78" s="150">
        <f t="shared" ref="D78:D109" si="6">($B$32^$C$32)*($B$77^$C$47)*(B78^C3)</f>
        <v>10.879513387128529</v>
      </c>
      <c r="E78" s="182">
        <f t="shared" si="4"/>
        <v>9.1915875684577264E-2</v>
      </c>
      <c r="F78" s="152">
        <f t="shared" si="5"/>
        <v>28.219449221234441</v>
      </c>
    </row>
    <row r="79" spans="1:6" x14ac:dyDescent="0.2">
      <c r="A79" s="149">
        <v>77</v>
      </c>
      <c r="B79" s="149">
        <v>1.0249999999999999</v>
      </c>
      <c r="C79" s="149">
        <v>77</v>
      </c>
      <c r="D79" s="150">
        <f t="shared" si="6"/>
        <v>11.151501221806742</v>
      </c>
      <c r="E79" s="182">
        <f t="shared" si="4"/>
        <v>8.9674025058124163E-2</v>
      </c>
      <c r="F79" s="152">
        <f t="shared" si="5"/>
        <v>28.309123246292565</v>
      </c>
    </row>
    <row r="80" spans="1:6" x14ac:dyDescent="0.2">
      <c r="A80" s="149">
        <v>78</v>
      </c>
      <c r="B80" s="149">
        <v>1.0249999999999999</v>
      </c>
      <c r="C80" s="149">
        <v>78</v>
      </c>
      <c r="D80" s="150">
        <f t="shared" si="6"/>
        <v>11.43028875235191</v>
      </c>
      <c r="E80" s="182">
        <f t="shared" si="4"/>
        <v>8.748685371524309E-2</v>
      </c>
      <c r="F80" s="152">
        <f t="shared" si="5"/>
        <v>28.396610100007809</v>
      </c>
    </row>
    <row r="81" spans="1:6" x14ac:dyDescent="0.2">
      <c r="A81" s="149">
        <v>79</v>
      </c>
      <c r="B81" s="149">
        <v>1.0249999999999999</v>
      </c>
      <c r="C81" s="149">
        <v>79</v>
      </c>
      <c r="D81" s="150">
        <f t="shared" si="6"/>
        <v>11.716045971160707</v>
      </c>
      <c r="E81" s="182">
        <f t="shared" si="4"/>
        <v>8.535302801487131E-2</v>
      </c>
      <c r="F81" s="152">
        <f t="shared" si="5"/>
        <v>28.481963128022681</v>
      </c>
    </row>
    <row r="82" spans="1:6" x14ac:dyDescent="0.2">
      <c r="A82" s="149">
        <v>80</v>
      </c>
      <c r="B82" s="149">
        <v>1.0249999999999999</v>
      </c>
      <c r="C82" s="149">
        <v>80</v>
      </c>
      <c r="D82" s="150">
        <f t="shared" si="6"/>
        <v>12.008947120439723</v>
      </c>
      <c r="E82" s="182">
        <f t="shared" si="4"/>
        <v>8.3271246843776903E-2</v>
      </c>
      <c r="F82" s="152">
        <f t="shared" si="5"/>
        <v>28.565234374866456</v>
      </c>
    </row>
    <row r="83" spans="1:6" x14ac:dyDescent="0.2">
      <c r="A83" s="149">
        <v>81</v>
      </c>
      <c r="B83" s="149">
        <v>1.0249999999999999</v>
      </c>
      <c r="C83" s="149">
        <v>81</v>
      </c>
      <c r="D83" s="150">
        <f t="shared" si="6"/>
        <v>12.309170798450715</v>
      </c>
      <c r="E83" s="182">
        <f t="shared" si="4"/>
        <v>8.1240240823196988E-2</v>
      </c>
      <c r="F83" s="152">
        <f t="shared" si="5"/>
        <v>28.646474615689652</v>
      </c>
    </row>
    <row r="84" spans="1:6" x14ac:dyDescent="0.2">
      <c r="A84" s="149">
        <v>82</v>
      </c>
      <c r="B84" s="149">
        <v>1.0249999999999999</v>
      </c>
      <c r="C84" s="149">
        <v>82</v>
      </c>
      <c r="D84" s="150">
        <f t="shared" si="6"/>
        <v>12.616900068411985</v>
      </c>
      <c r="E84" s="182">
        <f t="shared" si="4"/>
        <v>7.9258771534826314E-2</v>
      </c>
      <c r="F84" s="152">
        <f t="shared" si="5"/>
        <v>28.725733387224476</v>
      </c>
    </row>
    <row r="85" spans="1:6" x14ac:dyDescent="0.2">
      <c r="A85" s="149">
        <v>83</v>
      </c>
      <c r="B85" s="149">
        <v>1.0249999999999999</v>
      </c>
      <c r="C85" s="149">
        <v>83</v>
      </c>
      <c r="D85" s="150">
        <f t="shared" si="6"/>
        <v>12.932322570122283</v>
      </c>
      <c r="E85" s="182">
        <f t="shared" si="4"/>
        <v>7.7325630765684217E-2</v>
      </c>
      <c r="F85" s="152">
        <f t="shared" si="5"/>
        <v>28.803059017990162</v>
      </c>
    </row>
    <row r="86" spans="1:6" x14ac:dyDescent="0.2">
      <c r="A86" s="149">
        <v>84</v>
      </c>
      <c r="B86" s="149">
        <v>1.0249999999999999</v>
      </c>
      <c r="C86" s="149">
        <v>84</v>
      </c>
      <c r="D86" s="150">
        <f t="shared" si="6"/>
        <v>13.255630634375338</v>
      </c>
      <c r="E86" s="182">
        <f t="shared" si="4"/>
        <v>7.5439639771399253E-2</v>
      </c>
      <c r="F86" s="152">
        <f t="shared" si="5"/>
        <v>28.878498657761561</v>
      </c>
    </row>
    <row r="87" spans="1:6" x14ac:dyDescent="0.2">
      <c r="A87" s="149">
        <v>85</v>
      </c>
      <c r="B87" s="149">
        <v>1.0249999999999999</v>
      </c>
      <c r="C87" s="149">
        <v>85</v>
      </c>
      <c r="D87" s="150">
        <f t="shared" si="6"/>
        <v>13.587021400234722</v>
      </c>
      <c r="E87" s="182">
        <f t="shared" si="4"/>
        <v>7.3599648557462677E-2</v>
      </c>
      <c r="F87" s="152">
        <f t="shared" si="5"/>
        <v>28.952098306319023</v>
      </c>
    </row>
    <row r="88" spans="1:6" x14ac:dyDescent="0.2">
      <c r="A88" s="149">
        <v>86</v>
      </c>
      <c r="B88" s="149">
        <v>1.0249999999999999</v>
      </c>
      <c r="C88" s="149">
        <v>86</v>
      </c>
      <c r="D88" s="150">
        <f t="shared" si="6"/>
        <v>13.926696935240589</v>
      </c>
      <c r="E88" s="182">
        <f t="shared" si="4"/>
        <v>7.1804535178012371E-2</v>
      </c>
      <c r="F88" s="152">
        <f t="shared" si="5"/>
        <v>29.023902841497037</v>
      </c>
    </row>
    <row r="89" spans="1:6" x14ac:dyDescent="0.2">
      <c r="A89" s="149">
        <v>87</v>
      </c>
      <c r="B89" s="149">
        <v>1.0249999999999999</v>
      </c>
      <c r="C89" s="149">
        <v>87</v>
      </c>
      <c r="D89" s="150">
        <f t="shared" si="6"/>
        <v>14.274864358621603</v>
      </c>
      <c r="E89" s="182">
        <f t="shared" si="4"/>
        <v>7.00532050517194E-2</v>
      </c>
      <c r="F89" s="152">
        <f t="shared" si="5"/>
        <v>29.093956046548758</v>
      </c>
    </row>
    <row r="90" spans="1:6" x14ac:dyDescent="0.2">
      <c r="A90" s="149">
        <v>88</v>
      </c>
      <c r="B90" s="149">
        <v>1.0249999999999999</v>
      </c>
      <c r="C90" s="149">
        <v>88</v>
      </c>
      <c r="D90" s="150">
        <f t="shared" si="6"/>
        <v>14.631735967587142</v>
      </c>
      <c r="E90" s="182">
        <f t="shared" si="4"/>
        <v>6.8344590294360394E-2</v>
      </c>
      <c r="F90" s="152">
        <f t="shared" si="5"/>
        <v>29.162300636843117</v>
      </c>
    </row>
    <row r="91" spans="1:6" x14ac:dyDescent="0.2">
      <c r="A91" s="149">
        <v>89</v>
      </c>
      <c r="B91" s="149">
        <v>1.0249999999999999</v>
      </c>
      <c r="C91" s="149">
        <v>89</v>
      </c>
      <c r="D91" s="150">
        <f t="shared" si="6"/>
        <v>14.997529366776819</v>
      </c>
      <c r="E91" s="182">
        <f t="shared" si="4"/>
        <v>6.6677649067668682E-2</v>
      </c>
      <c r="F91" s="152">
        <f t="shared" si="5"/>
        <v>29.228978285910785</v>
      </c>
    </row>
    <row r="92" spans="1:6" x14ac:dyDescent="0.2">
      <c r="A92" s="149">
        <v>90</v>
      </c>
      <c r="B92" s="149">
        <v>1.0249999999999999</v>
      </c>
      <c r="C92" s="149">
        <v>90</v>
      </c>
      <c r="D92" s="150">
        <f t="shared" si="6"/>
        <v>15.372467600946242</v>
      </c>
      <c r="E92" s="182">
        <f t="shared" si="4"/>
        <v>6.5051364944066992E-2</v>
      </c>
      <c r="F92" s="152">
        <f t="shared" si="5"/>
        <v>29.294029650854853</v>
      </c>
    </row>
    <row r="93" spans="1:6" x14ac:dyDescent="0.2">
      <c r="A93" s="149">
        <v>91</v>
      </c>
      <c r="B93" s="149">
        <v>1.0249999999999999</v>
      </c>
      <c r="C93" s="149">
        <v>91</v>
      </c>
      <c r="D93" s="150">
        <f t="shared" si="6"/>
        <v>15.756779290969897</v>
      </c>
      <c r="E93" s="182">
        <f t="shared" si="4"/>
        <v>6.3464746286894635E-2</v>
      </c>
      <c r="F93" s="152">
        <f t="shared" si="5"/>
        <v>29.357494397141746</v>
      </c>
    </row>
    <row r="94" spans="1:6" x14ac:dyDescent="0.2">
      <c r="A94" s="149">
        <v>92</v>
      </c>
      <c r="B94" s="149">
        <v>1.0249999999999999</v>
      </c>
      <c r="C94" s="149">
        <v>92</v>
      </c>
      <c r="D94" s="150">
        <f t="shared" si="6"/>
        <v>16.150698773244141</v>
      </c>
      <c r="E94" s="182">
        <f t="shared" si="4"/>
        <v>6.1916825645750871E-2</v>
      </c>
      <c r="F94" s="152">
        <f t="shared" si="5"/>
        <v>29.419411222787495</v>
      </c>
    </row>
    <row r="95" spans="1:6" x14ac:dyDescent="0.2">
      <c r="A95" s="149">
        <v>93</v>
      </c>
      <c r="B95" s="149">
        <v>1.0249999999999999</v>
      </c>
      <c r="C95" s="149">
        <v>93</v>
      </c>
      <c r="D95" s="150">
        <f t="shared" si="6"/>
        <v>16.554466242575245</v>
      </c>
      <c r="E95" s="182">
        <f t="shared" si="4"/>
        <v>6.0406659166586218E-2</v>
      </c>
      <c r="F95" s="152">
        <f t="shared" si="5"/>
        <v>29.47981788195408</v>
      </c>
    </row>
    <row r="96" spans="1:6" x14ac:dyDescent="0.2">
      <c r="A96" s="149">
        <v>94</v>
      </c>
      <c r="B96" s="149">
        <v>1.0249999999999999</v>
      </c>
      <c r="C96" s="149">
        <v>94</v>
      </c>
      <c r="D96" s="150">
        <f t="shared" si="6"/>
        <v>16.968327898639629</v>
      </c>
      <c r="E96" s="182">
        <f t="shared" si="4"/>
        <v>5.8933326016181668E-2</v>
      </c>
      <c r="F96" s="152">
        <f t="shared" si="5"/>
        <v>29.538751207970261</v>
      </c>
    </row>
    <row r="97" spans="1:6" x14ac:dyDescent="0.2">
      <c r="A97" s="149">
        <v>95</v>
      </c>
      <c r="B97" s="149">
        <v>1.0249999999999999</v>
      </c>
      <c r="C97" s="149">
        <v>95</v>
      </c>
      <c r="D97" s="150">
        <f t="shared" si="6"/>
        <v>17.392536096105616</v>
      </c>
      <c r="E97" s="182">
        <f t="shared" si="4"/>
        <v>5.7495927820665052E-2</v>
      </c>
      <c r="F97" s="152">
        <f t="shared" si="5"/>
        <v>29.596247135790925</v>
      </c>
    </row>
    <row r="98" spans="1:6" x14ac:dyDescent="0.2">
      <c r="A98" s="149">
        <v>96</v>
      </c>
      <c r="B98" s="149">
        <v>1.0249999999999999</v>
      </c>
      <c r="C98" s="149">
        <v>96</v>
      </c>
      <c r="D98" s="150">
        <f t="shared" si="6"/>
        <v>17.827349498508255</v>
      </c>
      <c r="E98" s="182">
        <f t="shared" si="4"/>
        <v>5.6093588117722006E-2</v>
      </c>
      <c r="F98" s="152">
        <f t="shared" si="5"/>
        <v>29.652340723908647</v>
      </c>
    </row>
    <row r="99" spans="1:6" x14ac:dyDescent="0.2">
      <c r="A99" s="149">
        <v>97</v>
      </c>
      <c r="B99" s="149">
        <v>1.0249999999999999</v>
      </c>
      <c r="C99" s="149">
        <v>97</v>
      </c>
      <c r="D99" s="150">
        <f t="shared" si="6"/>
        <v>18.27303323597096</v>
      </c>
      <c r="E99" s="182">
        <f t="shared" si="4"/>
        <v>5.4725451822167814E-2</v>
      </c>
      <c r="F99" s="152">
        <f t="shared" si="5"/>
        <v>29.707066175730816</v>
      </c>
    </row>
    <row r="100" spans="1:6" x14ac:dyDescent="0.2">
      <c r="A100" s="149">
        <v>98</v>
      </c>
      <c r="B100" s="149">
        <v>1.0249999999999999</v>
      </c>
      <c r="C100" s="149">
        <v>98</v>
      </c>
      <c r="D100" s="150">
        <f t="shared" si="6"/>
        <v>18.729859066870233</v>
      </c>
      <c r="E100" s="182">
        <f t="shared" si="4"/>
        <v>5.3390684704553965E-2</v>
      </c>
      <c r="F100" s="152">
        <f t="shared" si="5"/>
        <v>29.760456860435369</v>
      </c>
    </row>
    <row r="101" spans="1:6" x14ac:dyDescent="0.2">
      <c r="A101" s="149">
        <v>99</v>
      </c>
      <c r="B101" s="149">
        <v>1.0249999999999999</v>
      </c>
      <c r="C101" s="149">
        <v>99</v>
      </c>
      <c r="D101" s="150">
        <f t="shared" si="6"/>
        <v>19.198105543541988</v>
      </c>
      <c r="E101" s="182">
        <f t="shared" si="4"/>
        <v>5.2088472882491681E-2</v>
      </c>
      <c r="F101" s="152">
        <f t="shared" si="5"/>
        <v>29.81254533331786</v>
      </c>
    </row>
    <row r="102" spans="1:6" x14ac:dyDescent="0.2">
      <c r="A102" s="149">
        <v>100</v>
      </c>
      <c r="B102" s="149">
        <v>1.0249999999999999</v>
      </c>
      <c r="C102" s="149">
        <v>100</v>
      </c>
      <c r="D102" s="150">
        <f t="shared" si="6"/>
        <v>19.678058182130535</v>
      </c>
      <c r="E102" s="182">
        <f t="shared" si="4"/>
        <v>5.081802232438213E-2</v>
      </c>
      <c r="F102" s="152">
        <f t="shared" si="5"/>
        <v>29.863363355642242</v>
      </c>
    </row>
    <row r="103" spans="1:6" x14ac:dyDescent="0.2">
      <c r="A103" s="149">
        <v>101</v>
      </c>
      <c r="B103" s="149">
        <v>1.0249999999999999</v>
      </c>
      <c r="C103" s="149">
        <v>101</v>
      </c>
      <c r="D103" s="150">
        <f t="shared" si="6"/>
        <v>20.170009636683798</v>
      </c>
      <c r="E103" s="182">
        <f t="shared" si="4"/>
        <v>4.9578558365250859E-2</v>
      </c>
      <c r="F103" s="152">
        <f t="shared" si="5"/>
        <v>29.912941914007494</v>
      </c>
    </row>
    <row r="104" spans="1:6" x14ac:dyDescent="0.2">
      <c r="A104" s="149">
        <v>102</v>
      </c>
      <c r="B104" s="149">
        <v>1.0249999999999999</v>
      </c>
      <c r="C104" s="149">
        <v>102</v>
      </c>
      <c r="D104" s="150">
        <f t="shared" si="6"/>
        <v>20.674259877600893</v>
      </c>
      <c r="E104" s="182">
        <f t="shared" si="4"/>
        <v>4.8369325234391088E-2</v>
      </c>
      <c r="F104" s="152">
        <f t="shared" si="5"/>
        <v>29.961311239241883</v>
      </c>
    </row>
    <row r="105" spans="1:6" x14ac:dyDescent="0.2">
      <c r="A105" s="149">
        <v>103</v>
      </c>
      <c r="B105" s="149">
        <v>1.0249999999999999</v>
      </c>
      <c r="C105" s="149">
        <v>103</v>
      </c>
      <c r="D105" s="150">
        <f t="shared" si="6"/>
        <v>21.191116374540911</v>
      </c>
      <c r="E105" s="182">
        <f t="shared" si="4"/>
        <v>4.7189585594527898E-2</v>
      </c>
      <c r="F105" s="152">
        <f t="shared" si="5"/>
        <v>30.00850082483641</v>
      </c>
    </row>
    <row r="106" spans="1:6" x14ac:dyDescent="0.2">
      <c r="A106" s="149">
        <v>104</v>
      </c>
      <c r="B106" s="149">
        <v>1.0249999999999999</v>
      </c>
      <c r="C106" s="149">
        <v>104</v>
      </c>
      <c r="D106" s="150">
        <f t="shared" si="6"/>
        <v>21.720894283904439</v>
      </c>
      <c r="E106" s="182">
        <f t="shared" si="4"/>
        <v>4.6038620092222329E-2</v>
      </c>
      <c r="F106" s="152">
        <f t="shared" si="5"/>
        <v>30.054539444928633</v>
      </c>
    </row>
    <row r="107" spans="1:6" x14ac:dyDescent="0.2">
      <c r="A107" s="149">
        <v>105</v>
      </c>
      <c r="B107" s="149">
        <v>1.0249999999999999</v>
      </c>
      <c r="C107" s="149">
        <v>105</v>
      </c>
      <c r="D107" s="150">
        <f t="shared" si="6"/>
        <v>22.263916641002044</v>
      </c>
      <c r="E107" s="182">
        <f t="shared" si="4"/>
        <v>4.4915726919241304E-2</v>
      </c>
      <c r="F107" s="152">
        <f t="shared" si="5"/>
        <v>30.099455171847875</v>
      </c>
    </row>
    <row r="108" spans="1:6" x14ac:dyDescent="0.2">
      <c r="A108" s="149">
        <v>106</v>
      </c>
      <c r="B108" s="149">
        <v>1.0249999999999999</v>
      </c>
      <c r="C108" s="149">
        <v>106</v>
      </c>
      <c r="D108" s="150">
        <f t="shared" si="6"/>
        <v>22.820514557027099</v>
      </c>
      <c r="E108" s="182">
        <f t="shared" si="4"/>
        <v>4.3820221384625657E-2</v>
      </c>
      <c r="F108" s="152">
        <f t="shared" si="5"/>
        <v>30.1432753932325</v>
      </c>
    </row>
    <row r="109" spans="1:6" x14ac:dyDescent="0.2">
      <c r="A109" s="149">
        <v>107</v>
      </c>
      <c r="B109" s="149">
        <v>1.0249999999999999</v>
      </c>
      <c r="C109" s="149">
        <v>107</v>
      </c>
      <c r="D109" s="150">
        <f t="shared" si="6"/>
        <v>23.391027420952774</v>
      </c>
      <c r="E109" s="182">
        <f t="shared" si="4"/>
        <v>4.2751435497195768E-2</v>
      </c>
      <c r="F109" s="152">
        <f t="shared" si="5"/>
        <v>30.186026828729695</v>
      </c>
    </row>
    <row r="110" spans="1:6" x14ac:dyDescent="0.2">
      <c r="A110" s="149">
        <v>108</v>
      </c>
      <c r="B110" s="149">
        <v>1.0249999999999999</v>
      </c>
      <c r="C110" s="149">
        <v>108</v>
      </c>
      <c r="D110" s="150">
        <f t="shared" ref="D110:D126" si="7">($B$32^$C$32)*($B$77^$C$47)*(B110^C35)</f>
        <v>23.97580310647659</v>
      </c>
      <c r="E110" s="182">
        <f t="shared" si="4"/>
        <v>4.170871755823978E-2</v>
      </c>
      <c r="F110" s="152">
        <f t="shared" si="5"/>
        <v>30.227735546287935</v>
      </c>
    </row>
    <row r="111" spans="1:6" x14ac:dyDescent="0.2">
      <c r="A111" s="149">
        <v>109</v>
      </c>
      <c r="B111" s="149">
        <v>1.0249999999999999</v>
      </c>
      <c r="C111" s="149">
        <v>109</v>
      </c>
      <c r="D111" s="150">
        <f t="shared" si="7"/>
        <v>24.575198184138504</v>
      </c>
      <c r="E111" s="182">
        <f t="shared" si="4"/>
        <v>4.0691431764136372E-2</v>
      </c>
      <c r="F111" s="152">
        <f t="shared" si="5"/>
        <v>30.268426978052073</v>
      </c>
    </row>
    <row r="112" spans="1:6" x14ac:dyDescent="0.2">
      <c r="A112" s="149">
        <v>110</v>
      </c>
      <c r="B112" s="149">
        <v>1.0249999999999999</v>
      </c>
      <c r="C112" s="149">
        <v>110</v>
      </c>
      <c r="D112" s="150">
        <f t="shared" si="7"/>
        <v>25.189578138741965</v>
      </c>
      <c r="E112" s="182">
        <f t="shared" si="4"/>
        <v>3.9698957818669632E-2</v>
      </c>
      <c r="F112" s="152">
        <f t="shared" si="5"/>
        <v>30.308125935870741</v>
      </c>
    </row>
    <row r="113" spans="1:6" x14ac:dyDescent="0.2">
      <c r="A113" s="149">
        <v>111</v>
      </c>
      <c r="B113" s="149">
        <v>1.0249999999999999</v>
      </c>
      <c r="C113" s="149">
        <v>111</v>
      </c>
      <c r="D113" s="150">
        <f t="shared" si="7"/>
        <v>25.819317592210517</v>
      </c>
      <c r="E113" s="182">
        <f t="shared" si="4"/>
        <v>3.8730690554799635E-2</v>
      </c>
      <c r="F113" s="152">
        <f t="shared" si="5"/>
        <v>30.346856626425541</v>
      </c>
    </row>
    <row r="114" spans="1:6" x14ac:dyDescent="0.2">
      <c r="A114" s="149">
        <v>112</v>
      </c>
      <c r="B114" s="149">
        <v>1.0249999999999999</v>
      </c>
      <c r="C114" s="149">
        <v>112</v>
      </c>
      <c r="D114" s="150">
        <f t="shared" si="7"/>
        <v>26.464800532015776</v>
      </c>
      <c r="E114" s="182">
        <f t="shared" si="4"/>
        <v>3.7786039565658187E-2</v>
      </c>
      <c r="F114" s="152">
        <f t="shared" si="5"/>
        <v>30.384642665991201</v>
      </c>
    </row>
    <row r="115" spans="1:6" x14ac:dyDescent="0.2">
      <c r="A115" s="149">
        <v>113</v>
      </c>
      <c r="B115" s="149">
        <v>1.0249999999999999</v>
      </c>
      <c r="C115" s="149">
        <v>113</v>
      </c>
      <c r="D115" s="150">
        <f t="shared" si="7"/>
        <v>27.126420545316165</v>
      </c>
      <c r="E115" s="182">
        <f t="shared" si="4"/>
        <v>3.6864428844544585E-2</v>
      </c>
      <c r="F115" s="152">
        <f t="shared" si="5"/>
        <v>30.421507094835746</v>
      </c>
    </row>
    <row r="116" spans="1:6" x14ac:dyDescent="0.2">
      <c r="A116" s="149">
        <v>114</v>
      </c>
      <c r="B116" s="149">
        <v>1.0249999999999999</v>
      </c>
      <c r="C116" s="149">
        <v>114</v>
      </c>
      <c r="D116" s="150">
        <f t="shared" si="7"/>
        <v>27.804581058949072</v>
      </c>
      <c r="E116" s="182">
        <f t="shared" si="4"/>
        <v>3.5965296433702026E-2</v>
      </c>
      <c r="F116" s="152">
        <f t="shared" si="5"/>
        <v>30.457472391269448</v>
      </c>
    </row>
    <row r="117" spans="1:6" x14ac:dyDescent="0.2">
      <c r="A117" s="149">
        <v>115</v>
      </c>
      <c r="B117" s="149">
        <v>1.0249999999999999</v>
      </c>
      <c r="C117" s="149">
        <v>115</v>
      </c>
      <c r="D117" s="150">
        <f t="shared" si="7"/>
        <v>28.499695585422796</v>
      </c>
      <c r="E117" s="182">
        <f t="shared" si="4"/>
        <v>3.5088094081660519E-2</v>
      </c>
      <c r="F117" s="152">
        <f t="shared" si="5"/>
        <v>30.49256048535111</v>
      </c>
    </row>
    <row r="118" spans="1:6" x14ac:dyDescent="0.2">
      <c r="A118" s="149">
        <v>116</v>
      </c>
      <c r="B118" s="149">
        <v>1.0249999999999999</v>
      </c>
      <c r="C118" s="149">
        <v>116</v>
      </c>
      <c r="D118" s="150">
        <f t="shared" si="7"/>
        <v>29.212187975058363</v>
      </c>
      <c r="E118" s="182">
        <f t="shared" si="4"/>
        <v>3.4232286908937093E-2</v>
      </c>
      <c r="F118" s="152">
        <f t="shared" si="5"/>
        <v>30.526792772260048</v>
      </c>
    </row>
    <row r="119" spans="1:6" x14ac:dyDescent="0.2">
      <c r="A119" s="149">
        <v>117</v>
      </c>
      <c r="B119" s="149">
        <v>1.0249999999999999</v>
      </c>
      <c r="C119" s="149">
        <v>117</v>
      </c>
      <c r="D119" s="150">
        <f t="shared" si="7"/>
        <v>29.942492674434821</v>
      </c>
      <c r="E119" s="182">
        <f t="shared" si="4"/>
        <v>3.3397353081889847E-2</v>
      </c>
      <c r="F119" s="152">
        <f t="shared" si="5"/>
        <v>30.56019012534194</v>
      </c>
    </row>
    <row r="120" spans="1:6" x14ac:dyDescent="0.2">
      <c r="A120" s="149">
        <v>118</v>
      </c>
      <c r="B120" s="149">
        <v>1.0249999999999999</v>
      </c>
      <c r="C120" s="149">
        <v>118</v>
      </c>
      <c r="D120" s="150">
        <f t="shared" si="7"/>
        <v>30.691054991295694</v>
      </c>
      <c r="E120" s="182">
        <f t="shared" si="4"/>
        <v>3.2582783494526681E-2</v>
      </c>
      <c r="F120" s="152">
        <f t="shared" si="5"/>
        <v>30.592772908836466</v>
      </c>
    </row>
    <row r="121" spans="1:6" x14ac:dyDescent="0.2">
      <c r="A121" s="149">
        <v>119</v>
      </c>
      <c r="B121" s="149">
        <v>1.0249999999999999</v>
      </c>
      <c r="C121" s="149">
        <v>119</v>
      </c>
      <c r="D121" s="150">
        <f t="shared" si="7"/>
        <v>31.458331366078077</v>
      </c>
      <c r="E121" s="182">
        <f t="shared" si="4"/>
        <v>3.1788081458074817E-2</v>
      </c>
      <c r="F121" s="152">
        <f t="shared" si="5"/>
        <v>30.62456099029454</v>
      </c>
    </row>
    <row r="122" spans="1:6" x14ac:dyDescent="0.2">
      <c r="A122" s="149">
        <v>120</v>
      </c>
      <c r="B122" s="149">
        <v>1.0249999999999999</v>
      </c>
      <c r="C122" s="149">
        <v>120</v>
      </c>
      <c r="D122" s="150">
        <f t="shared" si="7"/>
        <v>32.244789650230032</v>
      </c>
      <c r="E122" s="182">
        <f t="shared" si="4"/>
        <v>3.1012762398121771E-2</v>
      </c>
      <c r="F122" s="152">
        <f t="shared" si="5"/>
        <v>30.655573752692661</v>
      </c>
    </row>
    <row r="123" spans="1:6" x14ac:dyDescent="0.2">
      <c r="A123" s="149">
        <v>121</v>
      </c>
      <c r="B123" s="149">
        <v>1.0249999999999999</v>
      </c>
      <c r="C123" s="149">
        <v>121</v>
      </c>
      <c r="D123" s="150">
        <f t="shared" si="7"/>
        <v>33.050909391485774</v>
      </c>
      <c r="E123" s="182">
        <f t="shared" si="4"/>
        <v>3.02563535591432E-2</v>
      </c>
      <c r="F123" s="152">
        <f t="shared" si="5"/>
        <v>30.685830106251803</v>
      </c>
    </row>
    <row r="124" spans="1:6" x14ac:dyDescent="0.2">
      <c r="A124" s="149">
        <v>122</v>
      </c>
      <c r="B124" s="149">
        <v>1.0249999999999999</v>
      </c>
      <c r="C124" s="149">
        <v>122</v>
      </c>
      <c r="D124" s="150">
        <f t="shared" si="7"/>
        <v>33.877182126272928</v>
      </c>
      <c r="E124" s="182">
        <f t="shared" si="4"/>
        <v>2.9518393716237261E-2</v>
      </c>
      <c r="F124" s="152">
        <f t="shared" si="5"/>
        <v>30.715348499968041</v>
      </c>
    </row>
    <row r="125" spans="1:6" x14ac:dyDescent="0.2">
      <c r="A125" s="149">
        <v>123</v>
      </c>
      <c r="B125" s="149">
        <v>1.0249999999999999</v>
      </c>
      <c r="C125" s="149">
        <v>123</v>
      </c>
      <c r="D125" s="150">
        <f t="shared" si="7"/>
        <v>34.724111679429747</v>
      </c>
      <c r="E125" s="182">
        <f t="shared" si="4"/>
        <v>2.8798432893890013E-2</v>
      </c>
      <c r="F125" s="152">
        <f t="shared" si="5"/>
        <v>30.744146932861931</v>
      </c>
    </row>
    <row r="126" spans="1:6" x14ac:dyDescent="0.2">
      <c r="A126" s="149">
        <v>124</v>
      </c>
      <c r="B126" s="149">
        <v>1.0249999999999999</v>
      </c>
      <c r="C126" s="149">
        <v>124</v>
      </c>
      <c r="D126" s="150">
        <f t="shared" si="7"/>
        <v>35.592214471415488</v>
      </c>
      <c r="E126" s="182">
        <f t="shared" si="4"/>
        <v>2.8096032091600016E-2</v>
      </c>
      <c r="F126" s="152">
        <f t="shared" si="5"/>
        <v>30.772242964953531</v>
      </c>
    </row>
    <row r="127" spans="1:6" x14ac:dyDescent="0.2">
      <c r="A127" s="149">
        <v>125</v>
      </c>
      <c r="B127" s="149">
        <v>1.0249999999999999</v>
      </c>
      <c r="C127" s="149">
        <v>125</v>
      </c>
      <c r="D127" s="150">
        <f>($B$32^$C$32)*($B$77^$C$47)*($B$127^$C$52)</f>
        <v>36.482019833200873</v>
      </c>
      <c r="E127" s="182">
        <f t="shared" si="4"/>
        <v>2.7410763016195137E-2</v>
      </c>
      <c r="F127" s="152">
        <f t="shared" si="5"/>
        <v>30.799653727969726</v>
      </c>
    </row>
    <row r="128" spans="1:6" x14ac:dyDescent="0.2">
      <c r="A128" s="149">
        <v>126</v>
      </c>
      <c r="B128" s="149">
        <v>1.02</v>
      </c>
      <c r="C128" s="149">
        <v>126</v>
      </c>
      <c r="D128" s="150">
        <f t="shared" ref="D128:D159" si="8">($B$32^$C$32)*($B$77^$C$47)*($B$127^$C$52)*(B128^C3)</f>
        <v>37.21166022986489</v>
      </c>
      <c r="E128" s="182">
        <f t="shared" si="4"/>
        <v>2.6873297074701114E-2</v>
      </c>
      <c r="F128" s="152">
        <f t="shared" si="5"/>
        <v>30.826527025044427</v>
      </c>
    </row>
    <row r="129" spans="1:6" x14ac:dyDescent="0.2">
      <c r="A129" s="149">
        <v>127</v>
      </c>
      <c r="B129" s="149">
        <v>1.02</v>
      </c>
      <c r="C129" s="149">
        <v>127</v>
      </c>
      <c r="D129" s="150">
        <f t="shared" si="8"/>
        <v>37.95589343446219</v>
      </c>
      <c r="E129" s="182">
        <f t="shared" si="4"/>
        <v>2.6346369681079524E-2</v>
      </c>
      <c r="F129" s="152">
        <f t="shared" si="5"/>
        <v>30.852873394725506</v>
      </c>
    </row>
    <row r="130" spans="1:6" x14ac:dyDescent="0.2">
      <c r="A130" s="149">
        <v>128</v>
      </c>
      <c r="B130" s="149">
        <v>1.02</v>
      </c>
      <c r="C130" s="149">
        <v>128</v>
      </c>
      <c r="D130" s="150">
        <f t="shared" si="8"/>
        <v>38.715011303151428</v>
      </c>
      <c r="E130" s="182">
        <f t="shared" ref="E130:E193" si="9">1/D130</f>
        <v>2.5829774197136793E-2</v>
      </c>
      <c r="F130" s="152">
        <f t="shared" si="5"/>
        <v>30.878703168922645</v>
      </c>
    </row>
    <row r="131" spans="1:6" x14ac:dyDescent="0.2">
      <c r="A131" s="149">
        <v>129</v>
      </c>
      <c r="B131" s="149">
        <v>1.02</v>
      </c>
      <c r="C131" s="149">
        <v>129</v>
      </c>
      <c r="D131" s="150">
        <f t="shared" si="8"/>
        <v>39.489311529214461</v>
      </c>
      <c r="E131" s="182">
        <f t="shared" si="9"/>
        <v>2.5323308036408615E-2</v>
      </c>
      <c r="F131" s="152">
        <f t="shared" ref="F131:F194" si="10">F130+E131</f>
        <v>30.904026476959054</v>
      </c>
    </row>
    <row r="132" spans="1:6" x14ac:dyDescent="0.2">
      <c r="A132" s="149">
        <v>130</v>
      </c>
      <c r="B132" s="149">
        <v>1.02</v>
      </c>
      <c r="C132" s="149">
        <v>130</v>
      </c>
      <c r="D132" s="150">
        <f t="shared" si="8"/>
        <v>40.279097759798752</v>
      </c>
      <c r="E132" s="182">
        <f t="shared" si="9"/>
        <v>2.4826772584714329E-2</v>
      </c>
      <c r="F132" s="152">
        <f t="shared" si="10"/>
        <v>30.928853249543767</v>
      </c>
    </row>
    <row r="133" spans="1:6" x14ac:dyDescent="0.2">
      <c r="A133" s="149">
        <v>131</v>
      </c>
      <c r="B133" s="149">
        <v>1.02</v>
      </c>
      <c r="C133" s="149">
        <v>131</v>
      </c>
      <c r="D133" s="150">
        <f t="shared" si="8"/>
        <v>41.084679714994728</v>
      </c>
      <c r="E133" s="182">
        <f t="shared" si="9"/>
        <v>2.4339973122268949E-2</v>
      </c>
      <c r="F133" s="152">
        <f t="shared" si="10"/>
        <v>30.953193222666037</v>
      </c>
    </row>
    <row r="134" spans="1:6" x14ac:dyDescent="0.2">
      <c r="A134" s="149">
        <v>132</v>
      </c>
      <c r="B134" s="149">
        <v>1.02</v>
      </c>
      <c r="C134" s="149">
        <v>132</v>
      </c>
      <c r="D134" s="150">
        <f t="shared" si="8"/>
        <v>41.906373309294615</v>
      </c>
      <c r="E134" s="182">
        <f t="shared" si="9"/>
        <v>2.3862718747322504E-2</v>
      </c>
      <c r="F134" s="152">
        <f t="shared" si="10"/>
        <v>30.977055941413361</v>
      </c>
    </row>
    <row r="135" spans="1:6" x14ac:dyDescent="0.2">
      <c r="A135" s="149">
        <v>133</v>
      </c>
      <c r="B135" s="149">
        <v>1.02</v>
      </c>
      <c r="C135" s="149">
        <v>133</v>
      </c>
      <c r="D135" s="150">
        <f t="shared" si="8"/>
        <v>42.74450077548051</v>
      </c>
      <c r="E135" s="182">
        <f t="shared" si="9"/>
        <v>2.339482230129657E-2</v>
      </c>
      <c r="F135" s="152">
        <f t="shared" si="10"/>
        <v>31.000450763714657</v>
      </c>
    </row>
    <row r="136" spans="1:6" x14ac:dyDescent="0.2">
      <c r="A136" s="149">
        <v>134</v>
      </c>
      <c r="B136" s="149">
        <v>1.02</v>
      </c>
      <c r="C136" s="149">
        <v>134</v>
      </c>
      <c r="D136" s="150">
        <f t="shared" si="8"/>
        <v>43.599390790990121</v>
      </c>
      <c r="E136" s="182">
        <f t="shared" si="9"/>
        <v>2.2936100295388794E-2</v>
      </c>
      <c r="F136" s="152">
        <f t="shared" si="10"/>
        <v>31.023386864010046</v>
      </c>
    </row>
    <row r="137" spans="1:6" x14ac:dyDescent="0.2">
      <c r="A137" s="149">
        <v>135</v>
      </c>
      <c r="B137" s="149">
        <v>1.02</v>
      </c>
      <c r="C137" s="149">
        <v>135</v>
      </c>
      <c r="D137" s="150">
        <f t="shared" si="8"/>
        <v>44.471378606809921</v>
      </c>
      <c r="E137" s="182">
        <f t="shared" si="9"/>
        <v>2.2486372838616465E-2</v>
      </c>
      <c r="F137" s="152">
        <f t="shared" si="10"/>
        <v>31.045873236848664</v>
      </c>
    </row>
    <row r="138" spans="1:6" x14ac:dyDescent="0.2">
      <c r="A138" s="149">
        <v>136</v>
      </c>
      <c r="B138" s="149">
        <v>1.02</v>
      </c>
      <c r="C138" s="149">
        <v>136</v>
      </c>
      <c r="D138" s="150">
        <f t="shared" si="8"/>
        <v>45.360806178946113</v>
      </c>
      <c r="E138" s="182">
        <f t="shared" si="9"/>
        <v>2.2045463567271047E-2</v>
      </c>
      <c r="F138" s="152">
        <f t="shared" si="10"/>
        <v>31.067918700415934</v>
      </c>
    </row>
    <row r="139" spans="1:6" x14ac:dyDescent="0.2">
      <c r="A139" s="149">
        <v>137</v>
      </c>
      <c r="B139" s="149">
        <v>1.02</v>
      </c>
      <c r="C139" s="149">
        <v>137</v>
      </c>
      <c r="D139" s="150">
        <f t="shared" si="8"/>
        <v>46.26802230252504</v>
      </c>
      <c r="E139" s="182">
        <f t="shared" si="9"/>
        <v>2.1613199575755929E-2</v>
      </c>
      <c r="F139" s="152">
        <f t="shared" si="10"/>
        <v>31.089531899991691</v>
      </c>
    </row>
    <row r="140" spans="1:6" x14ac:dyDescent="0.2">
      <c r="A140" s="149">
        <v>138</v>
      </c>
      <c r="B140" s="149">
        <v>1.02</v>
      </c>
      <c r="C140" s="149">
        <v>138</v>
      </c>
      <c r="D140" s="150">
        <f t="shared" si="8"/>
        <v>47.193382748575544</v>
      </c>
      <c r="E140" s="182">
        <f t="shared" si="9"/>
        <v>2.1189411348780319E-2</v>
      </c>
      <c r="F140" s="152">
        <f t="shared" si="10"/>
        <v>31.11072131134047</v>
      </c>
    </row>
    <row r="141" spans="1:6" x14ac:dyDescent="0.2">
      <c r="A141" s="149">
        <v>139</v>
      </c>
      <c r="B141" s="149">
        <v>1.02</v>
      </c>
      <c r="C141" s="149">
        <v>139</v>
      </c>
      <c r="D141" s="150">
        <f t="shared" si="8"/>
        <v>48.137250403547057</v>
      </c>
      <c r="E141" s="182">
        <f t="shared" si="9"/>
        <v>2.0773932694882667E-2</v>
      </c>
      <c r="F141" s="152">
        <f t="shared" si="10"/>
        <v>31.131495244035353</v>
      </c>
    </row>
    <row r="142" spans="1:6" x14ac:dyDescent="0.2">
      <c r="A142" s="149">
        <v>140</v>
      </c>
      <c r="B142" s="149">
        <v>1.02</v>
      </c>
      <c r="C142" s="149">
        <v>140</v>
      </c>
      <c r="D142" s="150">
        <f t="shared" si="8"/>
        <v>49.099995411617982</v>
      </c>
      <c r="E142" s="182">
        <f t="shared" si="9"/>
        <v>2.0366600681257521E-2</v>
      </c>
      <c r="F142" s="152">
        <f t="shared" si="10"/>
        <v>31.15186184471661</v>
      </c>
    </row>
    <row r="143" spans="1:6" x14ac:dyDescent="0.2">
      <c r="A143" s="149">
        <v>141</v>
      </c>
      <c r="B143" s="149">
        <v>1.02</v>
      </c>
      <c r="C143" s="149">
        <v>141</v>
      </c>
      <c r="D143" s="150">
        <f t="shared" si="8"/>
        <v>50.08199531985035</v>
      </c>
      <c r="E143" s="182">
        <f t="shared" si="9"/>
        <v>1.9967255569860311E-2</v>
      </c>
      <c r="F143" s="152">
        <f t="shared" si="10"/>
        <v>31.17182910028647</v>
      </c>
    </row>
    <row r="144" spans="1:6" x14ac:dyDescent="0.2">
      <c r="A144" s="149">
        <v>142</v>
      </c>
      <c r="B144" s="149">
        <v>1.02</v>
      </c>
      <c r="C144" s="149">
        <v>142</v>
      </c>
      <c r="D144" s="150">
        <f t="shared" si="8"/>
        <v>51.083635226247367</v>
      </c>
      <c r="E144" s="182">
        <f t="shared" si="9"/>
        <v>1.9575740754765009E-2</v>
      </c>
      <c r="F144" s="152">
        <f t="shared" si="10"/>
        <v>31.191404841041233</v>
      </c>
    </row>
    <row r="145" spans="1:6" x14ac:dyDescent="0.2">
      <c r="A145" s="149">
        <v>143</v>
      </c>
      <c r="B145" s="149">
        <v>1.02</v>
      </c>
      <c r="C145" s="149">
        <v>143</v>
      </c>
      <c r="D145" s="150">
        <f t="shared" si="8"/>
        <v>52.105307930772305</v>
      </c>
      <c r="E145" s="182">
        <f t="shared" si="9"/>
        <v>1.919190270075001E-2</v>
      </c>
      <c r="F145" s="152">
        <f t="shared" si="10"/>
        <v>31.210596743741984</v>
      </c>
    </row>
    <row r="146" spans="1:6" x14ac:dyDescent="0.2">
      <c r="A146" s="149">
        <v>144</v>
      </c>
      <c r="B146" s="149">
        <v>1.02</v>
      </c>
      <c r="C146" s="149">
        <v>144</v>
      </c>
      <c r="D146" s="150">
        <f t="shared" si="8"/>
        <v>53.147414089387752</v>
      </c>
      <c r="E146" s="182">
        <f t="shared" si="9"/>
        <v>1.8815590883088245E-2</v>
      </c>
      <c r="F146" s="152">
        <f t="shared" si="10"/>
        <v>31.229412334625071</v>
      </c>
    </row>
    <row r="147" spans="1:6" x14ac:dyDescent="0.2">
      <c r="A147" s="149">
        <v>145</v>
      </c>
      <c r="B147" s="149">
        <v>1.02</v>
      </c>
      <c r="C147" s="149">
        <v>145</v>
      </c>
      <c r="D147" s="150">
        <f t="shared" si="8"/>
        <v>54.210362371175513</v>
      </c>
      <c r="E147" s="182">
        <f t="shared" si="9"/>
        <v>1.8446657728517887E-2</v>
      </c>
      <c r="F147" s="152">
        <f t="shared" si="10"/>
        <v>31.247858992353589</v>
      </c>
    </row>
    <row r="148" spans="1:6" x14ac:dyDescent="0.2">
      <c r="A148" s="149">
        <v>146</v>
      </c>
      <c r="B148" s="149">
        <v>1.02</v>
      </c>
      <c r="C148" s="149">
        <v>146</v>
      </c>
      <c r="D148" s="150">
        <f t="shared" si="8"/>
        <v>55.294569618599013</v>
      </c>
      <c r="E148" s="182">
        <f t="shared" si="9"/>
        <v>1.8084958557370481E-2</v>
      </c>
      <c r="F148" s="152">
        <f t="shared" si="10"/>
        <v>31.265943950910959</v>
      </c>
    </row>
    <row r="149" spans="1:6" x14ac:dyDescent="0.2">
      <c r="A149" s="149">
        <v>147</v>
      </c>
      <c r="B149" s="149">
        <v>1.02</v>
      </c>
      <c r="C149" s="149">
        <v>147</v>
      </c>
      <c r="D149" s="150">
        <f t="shared" si="8"/>
        <v>56.400461010971</v>
      </c>
      <c r="E149" s="182">
        <f t="shared" si="9"/>
        <v>1.7730351526833801E-2</v>
      </c>
      <c r="F149" s="152">
        <f t="shared" si="10"/>
        <v>31.283674302437792</v>
      </c>
    </row>
    <row r="150" spans="1:6" x14ac:dyDescent="0.2">
      <c r="A150" s="149">
        <v>148</v>
      </c>
      <c r="B150" s="149">
        <v>1.02</v>
      </c>
      <c r="C150" s="149">
        <v>148</v>
      </c>
      <c r="D150" s="150">
        <f t="shared" si="8"/>
        <v>57.528470231190411</v>
      </c>
      <c r="E150" s="182">
        <f t="shared" si="9"/>
        <v>1.7382697575327261E-2</v>
      </c>
      <c r="F150" s="152">
        <f t="shared" si="10"/>
        <v>31.30105700001312</v>
      </c>
    </row>
    <row r="151" spans="1:6" x14ac:dyDescent="0.2">
      <c r="A151" s="149">
        <v>149</v>
      </c>
      <c r="B151" s="149">
        <v>1.02</v>
      </c>
      <c r="C151" s="149">
        <v>149</v>
      </c>
      <c r="D151" s="150">
        <f t="shared" si="8"/>
        <v>58.67903963581422</v>
      </c>
      <c r="E151" s="182">
        <f t="shared" si="9"/>
        <v>1.7041860367967902E-2</v>
      </c>
      <c r="F151" s="152">
        <f t="shared" si="10"/>
        <v>31.318098860381088</v>
      </c>
    </row>
    <row r="152" spans="1:6" x14ac:dyDescent="0.2">
      <c r="A152" s="149">
        <v>150</v>
      </c>
      <c r="B152" s="149">
        <v>1.02</v>
      </c>
      <c r="C152" s="149">
        <v>150</v>
      </c>
      <c r="D152" s="150">
        <f t="shared" si="8"/>
        <v>59.852620428530507</v>
      </c>
      <c r="E152" s="182">
        <f t="shared" si="9"/>
        <v>1.6707706243105785E-2</v>
      </c>
      <c r="F152" s="152">
        <f t="shared" si="10"/>
        <v>31.334806566624195</v>
      </c>
    </row>
    <row r="153" spans="1:6" x14ac:dyDescent="0.2">
      <c r="A153" s="149">
        <v>151</v>
      </c>
      <c r="B153" s="149">
        <v>1.02</v>
      </c>
      <c r="C153" s="149">
        <v>151</v>
      </c>
      <c r="D153" s="150">
        <f t="shared" si="8"/>
        <v>61.04967283710112</v>
      </c>
      <c r="E153" s="182">
        <f t="shared" si="9"/>
        <v>1.6380104159907632E-2</v>
      </c>
      <c r="F153" s="152">
        <f t="shared" si="10"/>
        <v>31.351186670784102</v>
      </c>
    </row>
    <row r="154" spans="1:6" x14ac:dyDescent="0.2">
      <c r="A154" s="149">
        <v>152</v>
      </c>
      <c r="B154" s="149">
        <v>1.02</v>
      </c>
      <c r="C154" s="149">
        <v>152</v>
      </c>
      <c r="D154" s="150">
        <f t="shared" si="8"/>
        <v>62.270666293843135</v>
      </c>
      <c r="E154" s="182">
        <f t="shared" si="9"/>
        <v>1.6058925646968269E-2</v>
      </c>
      <c r="F154" s="152">
        <f t="shared" si="10"/>
        <v>31.367245596431072</v>
      </c>
    </row>
    <row r="155" spans="1:6" x14ac:dyDescent="0.2">
      <c r="A155" s="149">
        <v>153</v>
      </c>
      <c r="B155" s="149">
        <v>1.02</v>
      </c>
      <c r="C155" s="149">
        <v>153</v>
      </c>
      <c r="D155" s="150">
        <f t="shared" si="8"/>
        <v>63.51607961972001</v>
      </c>
      <c r="E155" s="182">
        <f t="shared" si="9"/>
        <v>1.574404475192967E-2</v>
      </c>
      <c r="F155" s="152">
        <f t="shared" si="10"/>
        <v>31.382989641183002</v>
      </c>
    </row>
    <row r="156" spans="1:6" x14ac:dyDescent="0.2">
      <c r="A156" s="149">
        <v>154</v>
      </c>
      <c r="B156" s="149">
        <v>1.02</v>
      </c>
      <c r="C156" s="149">
        <v>154</v>
      </c>
      <c r="D156" s="150">
        <f t="shared" si="8"/>
        <v>64.786401212114399</v>
      </c>
      <c r="E156" s="182">
        <f t="shared" si="9"/>
        <v>1.5435337992087916E-2</v>
      </c>
      <c r="F156" s="152">
        <f t="shared" si="10"/>
        <v>31.39842497917509</v>
      </c>
    </row>
    <row r="157" spans="1:6" x14ac:dyDescent="0.2">
      <c r="A157" s="149">
        <v>155</v>
      </c>
      <c r="B157" s="149">
        <v>1.02</v>
      </c>
      <c r="C157" s="149">
        <v>155</v>
      </c>
      <c r="D157" s="150">
        <f t="shared" si="8"/>
        <v>66.082129236356693</v>
      </c>
      <c r="E157" s="182">
        <f t="shared" si="9"/>
        <v>1.5132684305968544E-2</v>
      </c>
      <c r="F157" s="152">
        <f t="shared" si="10"/>
        <v>31.413557663481058</v>
      </c>
    </row>
    <row r="158" spans="1:6" x14ac:dyDescent="0.2">
      <c r="A158" s="149">
        <v>156</v>
      </c>
      <c r="B158" s="149">
        <v>1.02</v>
      </c>
      <c r="C158" s="149">
        <v>156</v>
      </c>
      <c r="D158" s="150">
        <f t="shared" si="8"/>
        <v>67.403771821083808</v>
      </c>
      <c r="E158" s="182">
        <f t="shared" si="9"/>
        <v>1.4835965005851518E-2</v>
      </c>
      <c r="F158" s="152">
        <f t="shared" si="10"/>
        <v>31.428393628486909</v>
      </c>
    </row>
    <row r="159" spans="1:6" x14ac:dyDescent="0.2">
      <c r="A159" s="149">
        <v>157</v>
      </c>
      <c r="B159" s="149">
        <v>1.02</v>
      </c>
      <c r="C159" s="149">
        <v>157</v>
      </c>
      <c r="D159" s="150">
        <f t="shared" si="8"/>
        <v>68.751847257505503</v>
      </c>
      <c r="E159" s="182">
        <f t="shared" si="9"/>
        <v>1.4545063731226974E-2</v>
      </c>
      <c r="F159" s="152">
        <f t="shared" si="10"/>
        <v>31.442938692218135</v>
      </c>
    </row>
    <row r="160" spans="1:6" x14ac:dyDescent="0.2">
      <c r="A160" s="149">
        <v>158</v>
      </c>
      <c r="B160" s="149">
        <v>1.02</v>
      </c>
      <c r="C160" s="149">
        <v>158</v>
      </c>
      <c r="D160" s="150">
        <f t="shared" ref="D160:D191" si="11">($B$32^$C$32)*($B$77^$C$47)*($B$127^$C$52)*(B160^C35)</f>
        <v>70.126884202655617</v>
      </c>
      <c r="E160" s="182">
        <f t="shared" si="9"/>
        <v>1.42598664031637E-2</v>
      </c>
      <c r="F160" s="152">
        <f t="shared" si="10"/>
        <v>31.4571985586213</v>
      </c>
    </row>
    <row r="161" spans="1:6" x14ac:dyDescent="0.2">
      <c r="A161" s="149">
        <v>159</v>
      </c>
      <c r="B161" s="149">
        <v>1.02</v>
      </c>
      <c r="C161" s="149">
        <v>159</v>
      </c>
      <c r="D161" s="150">
        <f t="shared" si="11"/>
        <v>71.529421886708718</v>
      </c>
      <c r="E161" s="182">
        <f t="shared" si="9"/>
        <v>1.3980261179572257E-2</v>
      </c>
      <c r="F161" s="152">
        <f t="shared" si="10"/>
        <v>31.471178819800873</v>
      </c>
    </row>
    <row r="162" spans="1:6" x14ac:dyDescent="0.2">
      <c r="A162" s="149">
        <v>160</v>
      </c>
      <c r="B162" s="149">
        <v>1.02</v>
      </c>
      <c r="C162" s="149">
        <v>160</v>
      </c>
      <c r="D162" s="150">
        <f t="shared" si="11"/>
        <v>72.960010324442891</v>
      </c>
      <c r="E162" s="182">
        <f t="shared" si="9"/>
        <v>1.370613841134535E-2</v>
      </c>
      <c r="F162" s="152">
        <f t="shared" si="10"/>
        <v>31.484884958212216</v>
      </c>
    </row>
    <row r="163" spans="1:6" x14ac:dyDescent="0.2">
      <c r="A163" s="149">
        <v>161</v>
      </c>
      <c r="B163" s="149">
        <v>1.02</v>
      </c>
      <c r="C163" s="149">
        <v>161</v>
      </c>
      <c r="D163" s="150">
        <f t="shared" si="11"/>
        <v>74.41921053093175</v>
      </c>
      <c r="E163" s="182">
        <f t="shared" si="9"/>
        <v>1.3437390599358185E-2</v>
      </c>
      <c r="F163" s="152">
        <f t="shared" si="10"/>
        <v>31.498322348811573</v>
      </c>
    </row>
    <row r="164" spans="1:6" x14ac:dyDescent="0.2">
      <c r="A164" s="149">
        <v>162</v>
      </c>
      <c r="B164" s="149">
        <v>1.02</v>
      </c>
      <c r="C164" s="149">
        <v>162</v>
      </c>
      <c r="D164" s="150">
        <f t="shared" si="11"/>
        <v>75.907594741550398</v>
      </c>
      <c r="E164" s="182">
        <f t="shared" si="9"/>
        <v>1.3173912352311945E-2</v>
      </c>
      <c r="F164" s="152">
        <f t="shared" si="10"/>
        <v>31.511496261163884</v>
      </c>
    </row>
    <row r="165" spans="1:6" x14ac:dyDescent="0.2">
      <c r="A165" s="149">
        <v>163</v>
      </c>
      <c r="B165" s="149">
        <v>1.02</v>
      </c>
      <c r="C165" s="149">
        <v>163</v>
      </c>
      <c r="D165" s="150">
        <f t="shared" si="11"/>
        <v>77.425746636381405</v>
      </c>
      <c r="E165" s="182">
        <f t="shared" si="9"/>
        <v>1.2915600345403868E-2</v>
      </c>
      <c r="F165" s="152">
        <f t="shared" si="10"/>
        <v>31.524411861509289</v>
      </c>
    </row>
    <row r="166" spans="1:6" x14ac:dyDescent="0.2">
      <c r="A166" s="149">
        <v>164</v>
      </c>
      <c r="B166" s="149">
        <v>1.02</v>
      </c>
      <c r="C166" s="149">
        <v>164</v>
      </c>
      <c r="D166" s="150">
        <f t="shared" si="11"/>
        <v>78.974261569109004</v>
      </c>
      <c r="E166" s="182">
        <f t="shared" si="9"/>
        <v>1.2662353279807718E-2</v>
      </c>
      <c r="F166" s="152">
        <f t="shared" si="10"/>
        <v>31.537074214789097</v>
      </c>
    </row>
    <row r="167" spans="1:6" x14ac:dyDescent="0.2">
      <c r="A167" s="149">
        <v>165</v>
      </c>
      <c r="B167" s="149">
        <v>1.02</v>
      </c>
      <c r="C167" s="149">
        <v>165</v>
      </c>
      <c r="D167" s="150">
        <f t="shared" si="11"/>
        <v>80.553746800491211</v>
      </c>
      <c r="E167" s="182">
        <f t="shared" si="9"/>
        <v>1.2414071842948739E-2</v>
      </c>
      <c r="F167" s="152">
        <f t="shared" si="10"/>
        <v>31.549488286632045</v>
      </c>
    </row>
    <row r="168" spans="1:6" x14ac:dyDescent="0.2">
      <c r="A168" s="149">
        <v>166</v>
      </c>
      <c r="B168" s="149">
        <v>1.02</v>
      </c>
      <c r="C168" s="149">
        <v>166</v>
      </c>
      <c r="D168" s="150">
        <f t="shared" si="11"/>
        <v>82.164821736501025</v>
      </c>
      <c r="E168" s="182">
        <f t="shared" si="9"/>
        <v>1.2170658669557589E-2</v>
      </c>
      <c r="F168" s="152">
        <f t="shared" si="10"/>
        <v>31.561658945301602</v>
      </c>
    </row>
    <row r="169" spans="1:6" x14ac:dyDescent="0.2">
      <c r="A169" s="149">
        <v>167</v>
      </c>
      <c r="B169" s="149">
        <v>1.02</v>
      </c>
      <c r="C169" s="149">
        <v>167</v>
      </c>
      <c r="D169" s="150">
        <f t="shared" si="11"/>
        <v>83.808118171231044</v>
      </c>
      <c r="E169" s="182">
        <f t="shared" si="9"/>
        <v>1.1932018303487833E-2</v>
      </c>
      <c r="F169" s="152">
        <f t="shared" si="10"/>
        <v>31.573590963605088</v>
      </c>
    </row>
    <row r="170" spans="1:6" x14ac:dyDescent="0.2">
      <c r="A170" s="149">
        <v>168</v>
      </c>
      <c r="B170" s="149">
        <v>1.02</v>
      </c>
      <c r="C170" s="149">
        <v>168</v>
      </c>
      <c r="D170" s="150">
        <f t="shared" si="11"/>
        <v>85.484280534655667</v>
      </c>
      <c r="E170" s="182">
        <f t="shared" si="9"/>
        <v>1.1698057160282188E-2</v>
      </c>
      <c r="F170" s="152">
        <f t="shared" si="10"/>
        <v>31.585289020765369</v>
      </c>
    </row>
    <row r="171" spans="1:6" x14ac:dyDescent="0.2">
      <c r="A171" s="149">
        <v>169</v>
      </c>
      <c r="B171" s="149">
        <v>1.02</v>
      </c>
      <c r="C171" s="149">
        <v>169</v>
      </c>
      <c r="D171" s="150">
        <f t="shared" si="11"/>
        <v>87.193966145348782</v>
      </c>
      <c r="E171" s="182">
        <f t="shared" si="9"/>
        <v>1.1468683490472734E-2</v>
      </c>
      <c r="F171" s="152">
        <f t="shared" si="10"/>
        <v>31.596757704255843</v>
      </c>
    </row>
    <row r="172" spans="1:6" x14ac:dyDescent="0.2">
      <c r="A172" s="149">
        <v>170</v>
      </c>
      <c r="B172" s="149">
        <v>1.02</v>
      </c>
      <c r="C172" s="149">
        <v>170</v>
      </c>
      <c r="D172" s="150">
        <f t="shared" si="11"/>
        <v>88.937845468255759</v>
      </c>
      <c r="E172" s="182">
        <f t="shared" si="9"/>
        <v>1.1243807343600719E-2</v>
      </c>
      <c r="F172" s="152">
        <f t="shared" si="10"/>
        <v>31.608001511599443</v>
      </c>
    </row>
    <row r="173" spans="1:6" x14ac:dyDescent="0.2">
      <c r="A173" s="149">
        <v>171</v>
      </c>
      <c r="B173" s="149">
        <v>1.02</v>
      </c>
      <c r="C173" s="149">
        <v>171</v>
      </c>
      <c r="D173" s="150">
        <f t="shared" si="11"/>
        <v>90.716602377620887</v>
      </c>
      <c r="E173" s="182">
        <f t="shared" si="9"/>
        <v>1.1023340532941879E-2</v>
      </c>
      <c r="F173" s="152">
        <f t="shared" si="10"/>
        <v>31.619024852132384</v>
      </c>
    </row>
    <row r="174" spans="1:6" x14ac:dyDescent="0.2">
      <c r="A174" s="149">
        <v>172</v>
      </c>
      <c r="B174" s="149">
        <v>1.02</v>
      </c>
      <c r="C174" s="149">
        <v>172</v>
      </c>
      <c r="D174" s="150">
        <f t="shared" si="11"/>
        <v>92.530934425173271</v>
      </c>
      <c r="E174" s="182">
        <f t="shared" si="9"/>
        <v>1.0807196600923415E-2</v>
      </c>
      <c r="F174" s="152">
        <f t="shared" si="10"/>
        <v>31.629832048733306</v>
      </c>
    </row>
    <row r="175" spans="1:6" x14ac:dyDescent="0.2">
      <c r="A175" s="149">
        <v>173</v>
      </c>
      <c r="B175" s="149">
        <v>1.02</v>
      </c>
      <c r="C175" s="149">
        <v>173</v>
      </c>
      <c r="D175" s="150">
        <f t="shared" si="11"/>
        <v>94.381553113676745</v>
      </c>
      <c r="E175" s="182">
        <f t="shared" si="9"/>
        <v>1.0595290785219034E-2</v>
      </c>
      <c r="F175" s="152">
        <f t="shared" si="10"/>
        <v>31.640427339518524</v>
      </c>
    </row>
    <row r="176" spans="1:6" x14ac:dyDescent="0.2">
      <c r="A176" s="149">
        <v>174</v>
      </c>
      <c r="B176" s="149">
        <v>1.02</v>
      </c>
      <c r="C176" s="149">
        <v>174</v>
      </c>
      <c r="D176" s="150">
        <f t="shared" si="11"/>
        <v>96.269184175950286</v>
      </c>
      <c r="E176" s="182">
        <f t="shared" si="9"/>
        <v>1.0387539985508856E-2</v>
      </c>
      <c r="F176" s="152">
        <f t="shared" si="10"/>
        <v>31.650814879504033</v>
      </c>
    </row>
    <row r="177" spans="1:6" x14ac:dyDescent="0.2">
      <c r="A177" s="149">
        <v>175</v>
      </c>
      <c r="B177" s="149">
        <v>1.02</v>
      </c>
      <c r="C177" s="149">
        <v>175</v>
      </c>
      <c r="D177" s="150">
        <f t="shared" si="11"/>
        <v>98.194567859469302</v>
      </c>
      <c r="E177" s="182">
        <f t="shared" si="9"/>
        <v>1.0183862730891034E-2</v>
      </c>
      <c r="F177" s="152">
        <f t="shared" si="10"/>
        <v>31.660998742234923</v>
      </c>
    </row>
    <row r="178" spans="1:6" x14ac:dyDescent="0.2">
      <c r="A178" s="149">
        <v>176</v>
      </c>
      <c r="B178" s="149">
        <v>1.02</v>
      </c>
      <c r="C178" s="149">
        <v>176</v>
      </c>
      <c r="D178" s="150">
        <f t="shared" si="11"/>
        <v>100.15845921665867</v>
      </c>
      <c r="E178" s="182">
        <f t="shared" si="9"/>
        <v>9.9841791479323878E-3</v>
      </c>
      <c r="F178" s="152">
        <f t="shared" si="10"/>
        <v>31.670982921382855</v>
      </c>
    </row>
    <row r="179" spans="1:6" x14ac:dyDescent="0.2">
      <c r="A179" s="149">
        <v>177</v>
      </c>
      <c r="B179" s="149">
        <v>1.02</v>
      </c>
      <c r="C179" s="149">
        <v>177</v>
      </c>
      <c r="D179" s="150">
        <f t="shared" si="11"/>
        <v>102.16162840099186</v>
      </c>
      <c r="E179" s="182">
        <f t="shared" si="9"/>
        <v>9.7884109293454764E-3</v>
      </c>
      <c r="F179" s="152">
        <f t="shared" si="10"/>
        <v>31.680771332312201</v>
      </c>
    </row>
    <row r="180" spans="1:6" x14ac:dyDescent="0.2">
      <c r="A180" s="149">
        <v>178</v>
      </c>
      <c r="B180" s="149">
        <v>1.02</v>
      </c>
      <c r="C180" s="149">
        <v>178</v>
      </c>
      <c r="D180" s="150">
        <f t="shared" si="11"/>
        <v>104.20486096901168</v>
      </c>
      <c r="E180" s="182">
        <f t="shared" si="9"/>
        <v>9.5964813032798808E-3</v>
      </c>
      <c r="F180" s="152">
        <f t="shared" si="10"/>
        <v>31.690367813615481</v>
      </c>
    </row>
    <row r="181" spans="1:6" x14ac:dyDescent="0.2">
      <c r="A181" s="149">
        <v>179</v>
      </c>
      <c r="B181" s="149">
        <v>1.02</v>
      </c>
      <c r="C181" s="149">
        <v>179</v>
      </c>
      <c r="D181" s="150">
        <f t="shared" si="11"/>
        <v>106.28895818839193</v>
      </c>
      <c r="E181" s="182">
        <f t="shared" si="9"/>
        <v>9.4083150032155689E-3</v>
      </c>
      <c r="F181" s="152">
        <f t="shared" si="10"/>
        <v>31.699776128618698</v>
      </c>
    </row>
    <row r="182" spans="1:6" x14ac:dyDescent="0.2">
      <c r="A182" s="149">
        <v>180</v>
      </c>
      <c r="B182" s="149">
        <v>1.02</v>
      </c>
      <c r="C182" s="149">
        <v>180</v>
      </c>
      <c r="D182" s="150">
        <f t="shared" si="11"/>
        <v>108.41473735215973</v>
      </c>
      <c r="E182" s="182">
        <f t="shared" si="9"/>
        <v>9.223838238446639E-3</v>
      </c>
      <c r="F182" s="152">
        <f t="shared" si="10"/>
        <v>31.708999966857146</v>
      </c>
    </row>
    <row r="183" spans="1:6" x14ac:dyDescent="0.2">
      <c r="A183" s="149">
        <v>181</v>
      </c>
      <c r="B183" s="149">
        <v>1.02</v>
      </c>
      <c r="C183" s="149">
        <v>181</v>
      </c>
      <c r="D183" s="150">
        <f t="shared" si="11"/>
        <v>110.58303209920294</v>
      </c>
      <c r="E183" s="182">
        <f t="shared" si="9"/>
        <v>9.0429786651437614E-3</v>
      </c>
      <c r="F183" s="152">
        <f t="shared" si="10"/>
        <v>31.718042945522289</v>
      </c>
    </row>
    <row r="184" spans="1:6" x14ac:dyDescent="0.2">
      <c r="A184" s="149">
        <v>182</v>
      </c>
      <c r="B184" s="149">
        <v>1.02</v>
      </c>
      <c r="C184" s="149">
        <v>182</v>
      </c>
      <c r="D184" s="150">
        <f t="shared" si="11"/>
        <v>112.79469274118699</v>
      </c>
      <c r="E184" s="182">
        <f t="shared" si="9"/>
        <v>8.8656653579840816E-3</v>
      </c>
      <c r="F184" s="152">
        <f t="shared" si="10"/>
        <v>31.726908610880272</v>
      </c>
    </row>
    <row r="185" spans="1:6" x14ac:dyDescent="0.2">
      <c r="A185" s="149">
        <v>183</v>
      </c>
      <c r="B185" s="149">
        <v>1.02</v>
      </c>
      <c r="C185" s="149">
        <v>183</v>
      </c>
      <c r="D185" s="150">
        <f t="shared" si="11"/>
        <v>115.05058659601075</v>
      </c>
      <c r="E185" s="182">
        <f t="shared" si="9"/>
        <v>8.6918287823373325E-3</v>
      </c>
      <c r="F185" s="152">
        <f t="shared" si="10"/>
        <v>31.735600439662608</v>
      </c>
    </row>
    <row r="186" spans="1:6" x14ac:dyDescent="0.2">
      <c r="A186" s="149">
        <v>184</v>
      </c>
      <c r="B186" s="149">
        <v>1.02</v>
      </c>
      <c r="C186" s="149">
        <v>184</v>
      </c>
      <c r="D186" s="150">
        <f t="shared" si="11"/>
        <v>117.35159832793094</v>
      </c>
      <c r="E186" s="182">
        <f t="shared" si="9"/>
        <v>8.5214007669973876E-3</v>
      </c>
      <c r="F186" s="152">
        <f t="shared" si="10"/>
        <v>31.744121840429607</v>
      </c>
    </row>
    <row r="187" spans="1:6" x14ac:dyDescent="0.2">
      <c r="A187" s="149">
        <v>185</v>
      </c>
      <c r="B187" s="149">
        <v>1.02</v>
      </c>
      <c r="C187" s="149">
        <v>185</v>
      </c>
      <c r="D187" s="150">
        <f t="shared" si="11"/>
        <v>119.69863029448959</v>
      </c>
      <c r="E187" s="182">
        <f t="shared" si="9"/>
        <v>8.3543144774484157E-3</v>
      </c>
      <c r="F187" s="152">
        <f t="shared" si="10"/>
        <v>31.752476154907054</v>
      </c>
    </row>
    <row r="188" spans="1:6" x14ac:dyDescent="0.2">
      <c r="A188" s="149">
        <v>186</v>
      </c>
      <c r="B188" s="149">
        <v>1.02</v>
      </c>
      <c r="C188" s="149">
        <v>186</v>
      </c>
      <c r="D188" s="150">
        <f t="shared" si="11"/>
        <v>122.09260290037936</v>
      </c>
      <c r="E188" s="182">
        <f t="shared" si="9"/>
        <v>8.190504389655311E-3</v>
      </c>
      <c r="F188" s="152">
        <f t="shared" si="10"/>
        <v>31.76066665929671</v>
      </c>
    </row>
    <row r="189" spans="1:6" x14ac:dyDescent="0.2">
      <c r="A189" s="149">
        <v>187</v>
      </c>
      <c r="B189" s="149">
        <v>1.02</v>
      </c>
      <c r="C189" s="149">
        <v>187</v>
      </c>
      <c r="D189" s="150">
        <f t="shared" si="11"/>
        <v>124.53445495838696</v>
      </c>
      <c r="E189" s="182">
        <f t="shared" si="9"/>
        <v>8.0299062643679527E-3</v>
      </c>
      <c r="F189" s="152">
        <f t="shared" si="10"/>
        <v>31.768696565561079</v>
      </c>
    </row>
    <row r="190" spans="1:6" x14ac:dyDescent="0.2">
      <c r="A190" s="149">
        <v>188</v>
      </c>
      <c r="B190" s="149">
        <v>1.02</v>
      </c>
      <c r="C190" s="149">
        <v>188</v>
      </c>
      <c r="D190" s="150">
        <f t="shared" si="11"/>
        <v>127.02514405755467</v>
      </c>
      <c r="E190" s="182">
        <f t="shared" si="9"/>
        <v>7.872457121929367E-3</v>
      </c>
      <c r="F190" s="152">
        <f t="shared" si="10"/>
        <v>31.77656902268301</v>
      </c>
    </row>
    <row r="191" spans="1:6" x14ac:dyDescent="0.2">
      <c r="A191" s="149">
        <v>189</v>
      </c>
      <c r="B191" s="149">
        <v>1.02</v>
      </c>
      <c r="C191" s="149">
        <v>189</v>
      </c>
      <c r="D191" s="150">
        <f t="shared" si="11"/>
        <v>129.56564693870578</v>
      </c>
      <c r="E191" s="182">
        <f t="shared" si="9"/>
        <v>7.7180952175778094E-3</v>
      </c>
      <c r="F191" s="152">
        <f t="shared" si="10"/>
        <v>31.784287117900586</v>
      </c>
    </row>
    <row r="192" spans="1:6" x14ac:dyDescent="0.2">
      <c r="A192" s="149">
        <v>190</v>
      </c>
      <c r="B192" s="149">
        <v>1.02</v>
      </c>
      <c r="C192" s="149">
        <v>190</v>
      </c>
      <c r="D192" s="150">
        <f t="shared" ref="D192:D201" si="12">($B$32^$C$32)*($B$77^$C$47)*($B$127^$C$52)*(B192^C67)</f>
        <v>132.15695987747992</v>
      </c>
      <c r="E192" s="182">
        <f t="shared" si="9"/>
        <v>7.5667600172331451E-3</v>
      </c>
      <c r="F192" s="152">
        <f t="shared" si="10"/>
        <v>31.79185387791782</v>
      </c>
    </row>
    <row r="193" spans="1:6" x14ac:dyDescent="0.2">
      <c r="A193" s="149">
        <v>191</v>
      </c>
      <c r="B193" s="149">
        <v>1.02</v>
      </c>
      <c r="C193" s="149">
        <v>191</v>
      </c>
      <c r="D193" s="150">
        <f t="shared" si="12"/>
        <v>134.80009907502949</v>
      </c>
      <c r="E193" s="182">
        <f t="shared" si="9"/>
        <v>7.4183921737579865E-3</v>
      </c>
      <c r="F193" s="152">
        <f t="shared" si="10"/>
        <v>31.799272270091578</v>
      </c>
    </row>
    <row r="194" spans="1:6" x14ac:dyDescent="0.2">
      <c r="A194" s="149">
        <v>192</v>
      </c>
      <c r="B194" s="149">
        <v>1.02</v>
      </c>
      <c r="C194" s="149">
        <v>192</v>
      </c>
      <c r="D194" s="150">
        <f t="shared" si="12"/>
        <v>137.49610105653008</v>
      </c>
      <c r="E194" s="182">
        <f t="shared" ref="E194:E257" si="13">1/D194</f>
        <v>7.2729335036843005E-3</v>
      </c>
      <c r="F194" s="152">
        <f t="shared" si="10"/>
        <v>31.806545203595263</v>
      </c>
    </row>
    <row r="195" spans="1:6" x14ac:dyDescent="0.2">
      <c r="A195" s="149">
        <v>193</v>
      </c>
      <c r="B195" s="149">
        <v>1.02</v>
      </c>
      <c r="C195" s="149">
        <v>193</v>
      </c>
      <c r="D195" s="150">
        <f t="shared" si="12"/>
        <v>140.24602307766068</v>
      </c>
      <c r="E195" s="182">
        <f t="shared" si="13"/>
        <v>7.1303269643963737E-3</v>
      </c>
      <c r="F195" s="152">
        <f t="shared" ref="F195:F258" si="14">F194+E195</f>
        <v>31.81367553055966</v>
      </c>
    </row>
    <row r="196" spans="1:6" x14ac:dyDescent="0.2">
      <c r="A196" s="149">
        <v>194</v>
      </c>
      <c r="B196" s="149">
        <v>1.02</v>
      </c>
      <c r="C196" s="149">
        <v>194</v>
      </c>
      <c r="D196" s="150">
        <f t="shared" si="12"/>
        <v>143.0509435392139</v>
      </c>
      <c r="E196" s="182">
        <f t="shared" si="13"/>
        <v>6.9905166317611499E-3</v>
      </c>
      <c r="F196" s="152">
        <f t="shared" si="14"/>
        <v>31.82066604719142</v>
      </c>
    </row>
    <row r="197" spans="1:6" x14ac:dyDescent="0.2">
      <c r="A197" s="149">
        <v>195</v>
      </c>
      <c r="B197" s="149">
        <v>1.02</v>
      </c>
      <c r="C197" s="149">
        <v>195</v>
      </c>
      <c r="D197" s="150">
        <f t="shared" si="12"/>
        <v>145.91196240999821</v>
      </c>
      <c r="E197" s="182">
        <f t="shared" si="13"/>
        <v>6.8534476781972045E-3</v>
      </c>
      <c r="F197" s="152">
        <f t="shared" si="14"/>
        <v>31.827519494869616</v>
      </c>
    </row>
    <row r="198" spans="1:6" x14ac:dyDescent="0.2">
      <c r="A198" s="149">
        <v>196</v>
      </c>
      <c r="B198" s="149">
        <v>1.02</v>
      </c>
      <c r="C198" s="149">
        <v>196</v>
      </c>
      <c r="D198" s="150">
        <f t="shared" si="12"/>
        <v>148.83020165819815</v>
      </c>
      <c r="E198" s="182">
        <f t="shared" si="13"/>
        <v>6.7190663511737308E-3</v>
      </c>
      <c r="F198" s="152">
        <f t="shared" si="14"/>
        <v>31.83423856122079</v>
      </c>
    </row>
    <row r="199" spans="1:6" x14ac:dyDescent="0.2">
      <c r="A199" s="149">
        <v>197</v>
      </c>
      <c r="B199" s="149">
        <v>1.02</v>
      </c>
      <c r="C199" s="149">
        <v>197</v>
      </c>
      <c r="D199" s="150">
        <f t="shared" si="12"/>
        <v>151.80680569136211</v>
      </c>
      <c r="E199" s="182">
        <f t="shared" si="13"/>
        <v>6.5873199521311087E-3</v>
      </c>
      <c r="F199" s="152">
        <f t="shared" si="14"/>
        <v>31.840825881172922</v>
      </c>
    </row>
    <row r="200" spans="1:6" x14ac:dyDescent="0.2">
      <c r="A200" s="149">
        <v>198</v>
      </c>
      <c r="B200" s="149">
        <v>1.02</v>
      </c>
      <c r="C200" s="149">
        <v>198</v>
      </c>
      <c r="D200" s="150">
        <f t="shared" si="12"/>
        <v>154.84294180518935</v>
      </c>
      <c r="E200" s="182">
        <f t="shared" si="13"/>
        <v>6.4581568158148129E-3</v>
      </c>
      <c r="F200" s="152">
        <f t="shared" si="14"/>
        <v>31.847284037988736</v>
      </c>
    </row>
    <row r="201" spans="1:6" x14ac:dyDescent="0.2">
      <c r="A201" s="149">
        <v>199</v>
      </c>
      <c r="B201" s="149">
        <v>1.02</v>
      </c>
      <c r="C201" s="149">
        <v>199</v>
      </c>
      <c r="D201" s="150">
        <f t="shared" si="12"/>
        <v>157.93980064129315</v>
      </c>
      <c r="E201" s="182">
        <f t="shared" si="13"/>
        <v>6.3315262900145216E-3</v>
      </c>
      <c r="F201" s="152">
        <f t="shared" si="14"/>
        <v>31.853615564278751</v>
      </c>
    </row>
    <row r="202" spans="1:6" x14ac:dyDescent="0.2">
      <c r="A202" s="149">
        <v>200</v>
      </c>
      <c r="B202" s="149">
        <v>1.02</v>
      </c>
      <c r="C202" s="149">
        <v>200</v>
      </c>
      <c r="D202" s="150">
        <f>($B$32^$C$32)*($B$77^$C$47)*($B$127^$C$52)*($B$202^$C$77)</f>
        <v>161.09859665411898</v>
      </c>
      <c r="E202" s="182">
        <f t="shared" si="13"/>
        <v>6.2073787157005131E-3</v>
      </c>
      <c r="F202" s="152">
        <f t="shared" si="14"/>
        <v>31.859822942994452</v>
      </c>
    </row>
    <row r="203" spans="1:6" x14ac:dyDescent="0.2">
      <c r="A203" s="149">
        <v>201</v>
      </c>
      <c r="B203" s="149">
        <v>1.0149999999999999</v>
      </c>
      <c r="C203" s="149">
        <v>201</v>
      </c>
      <c r="D203" s="150">
        <f t="shared" ref="D203:D234" si="15">($B$32^$C$32)*($B$77^$C$47)*($B$127^$C$52)*($B$202^$C$77)*(B203^C3)</f>
        <v>163.51507560393074</v>
      </c>
      <c r="E203" s="182">
        <f t="shared" si="13"/>
        <v>6.1156440548773535E-3</v>
      </c>
      <c r="F203" s="152">
        <f t="shared" si="14"/>
        <v>31.865938587049328</v>
      </c>
    </row>
    <row r="204" spans="1:6" x14ac:dyDescent="0.2">
      <c r="A204" s="149">
        <v>202</v>
      </c>
      <c r="B204" s="149">
        <v>1.0149999999999999</v>
      </c>
      <c r="C204" s="149">
        <v>202</v>
      </c>
      <c r="D204" s="150">
        <f t="shared" si="15"/>
        <v>165.96780173798967</v>
      </c>
      <c r="E204" s="182">
        <f t="shared" si="13"/>
        <v>6.0252650786969007E-3</v>
      </c>
      <c r="F204" s="152">
        <f t="shared" si="14"/>
        <v>31.871963852128026</v>
      </c>
    </row>
    <row r="205" spans="1:6" x14ac:dyDescent="0.2">
      <c r="A205" s="149">
        <v>203</v>
      </c>
      <c r="B205" s="149">
        <v>1.0149999999999999</v>
      </c>
      <c r="C205" s="149">
        <v>203</v>
      </c>
      <c r="D205" s="150">
        <f t="shared" si="15"/>
        <v>168.45731876405949</v>
      </c>
      <c r="E205" s="182">
        <f t="shared" si="13"/>
        <v>5.9362217524107407E-3</v>
      </c>
      <c r="F205" s="152">
        <f t="shared" si="14"/>
        <v>31.877900073880436</v>
      </c>
    </row>
    <row r="206" spans="1:6" x14ac:dyDescent="0.2">
      <c r="A206" s="149">
        <v>204</v>
      </c>
      <c r="B206" s="149">
        <v>1.0149999999999999</v>
      </c>
      <c r="C206" s="149">
        <v>204</v>
      </c>
      <c r="D206" s="150">
        <f t="shared" si="15"/>
        <v>170.98417854552036</v>
      </c>
      <c r="E206" s="182">
        <f t="shared" si="13"/>
        <v>5.8484943373504844E-3</v>
      </c>
      <c r="F206" s="152">
        <f t="shared" si="14"/>
        <v>31.883748568217786</v>
      </c>
    </row>
    <row r="207" spans="1:6" x14ac:dyDescent="0.2">
      <c r="A207" s="149">
        <v>205</v>
      </c>
      <c r="B207" s="149">
        <v>1.0149999999999999</v>
      </c>
      <c r="C207" s="149">
        <v>205</v>
      </c>
      <c r="D207" s="150">
        <f t="shared" si="15"/>
        <v>173.54894122370317</v>
      </c>
      <c r="E207" s="182">
        <f t="shared" si="13"/>
        <v>5.7620633865522013E-3</v>
      </c>
      <c r="F207" s="152">
        <f t="shared" si="14"/>
        <v>31.889510631604338</v>
      </c>
    </row>
    <row r="208" spans="1:6" x14ac:dyDescent="0.2">
      <c r="A208" s="149">
        <v>206</v>
      </c>
      <c r="B208" s="149">
        <v>1.0149999999999999</v>
      </c>
      <c r="C208" s="149">
        <v>206</v>
      </c>
      <c r="D208" s="150">
        <f t="shared" si="15"/>
        <v>176.15217534205865</v>
      </c>
      <c r="E208" s="182">
        <f t="shared" si="13"/>
        <v>5.6769097404455208E-3</v>
      </c>
      <c r="F208" s="152">
        <f t="shared" si="14"/>
        <v>31.895187541344782</v>
      </c>
    </row>
    <row r="209" spans="1:6" x14ac:dyDescent="0.2">
      <c r="A209" s="149">
        <v>207</v>
      </c>
      <c r="B209" s="149">
        <v>1.0149999999999999</v>
      </c>
      <c r="C209" s="149">
        <v>207</v>
      </c>
      <c r="D209" s="150">
        <f t="shared" si="15"/>
        <v>178.79445797218952</v>
      </c>
      <c r="E209" s="182">
        <f t="shared" si="13"/>
        <v>5.5930145226064246E-3</v>
      </c>
      <c r="F209" s="152">
        <f t="shared" si="14"/>
        <v>31.900780555867389</v>
      </c>
    </row>
    <row r="210" spans="1:6" x14ac:dyDescent="0.2">
      <c r="A210" s="149">
        <v>208</v>
      </c>
      <c r="B210" s="149">
        <v>1.0149999999999999</v>
      </c>
      <c r="C210" s="149">
        <v>208</v>
      </c>
      <c r="D210" s="150">
        <f t="shared" si="15"/>
        <v>181.47637484177235</v>
      </c>
      <c r="E210" s="182">
        <f t="shared" si="13"/>
        <v>5.5103591355728319E-3</v>
      </c>
      <c r="F210" s="152">
        <f t="shared" si="14"/>
        <v>31.906290915002963</v>
      </c>
    </row>
    <row r="211" spans="1:6" x14ac:dyDescent="0.2">
      <c r="A211" s="149">
        <v>209</v>
      </c>
      <c r="B211" s="149">
        <v>1.0149999999999999</v>
      </c>
      <c r="C211" s="149">
        <v>209</v>
      </c>
      <c r="D211" s="150">
        <f t="shared" si="15"/>
        <v>184.19852046439891</v>
      </c>
      <c r="E211" s="182">
        <f t="shared" si="13"/>
        <v>5.4289252567220033E-3</v>
      </c>
      <c r="F211" s="152">
        <f t="shared" si="14"/>
        <v>31.911719840259686</v>
      </c>
    </row>
    <row r="212" spans="1:6" x14ac:dyDescent="0.2">
      <c r="A212" s="149">
        <v>210</v>
      </c>
      <c r="B212" s="149">
        <v>1.0149999999999999</v>
      </c>
      <c r="C212" s="149">
        <v>210</v>
      </c>
      <c r="D212" s="150">
        <f t="shared" si="15"/>
        <v>186.96149827136489</v>
      </c>
      <c r="E212" s="182">
        <f t="shared" si="13"/>
        <v>5.3486948342088706E-3</v>
      </c>
      <c r="F212" s="152">
        <f t="shared" si="14"/>
        <v>31.917068535093893</v>
      </c>
    </row>
    <row r="213" spans="1:6" x14ac:dyDescent="0.2">
      <c r="A213" s="149">
        <v>211</v>
      </c>
      <c r="B213" s="149">
        <v>1.0149999999999999</v>
      </c>
      <c r="C213" s="149">
        <v>211</v>
      </c>
      <c r="D213" s="150">
        <f t="shared" si="15"/>
        <v>189.76592074543532</v>
      </c>
      <c r="E213" s="182">
        <f t="shared" si="13"/>
        <v>5.2696500829644052E-3</v>
      </c>
      <c r="F213" s="152">
        <f t="shared" si="14"/>
        <v>31.922338185176859</v>
      </c>
    </row>
    <row r="214" spans="1:6" x14ac:dyDescent="0.2">
      <c r="A214" s="149">
        <v>212</v>
      </c>
      <c r="B214" s="149">
        <v>1.0149999999999999</v>
      </c>
      <c r="C214" s="149">
        <v>212</v>
      </c>
      <c r="D214" s="150">
        <f t="shared" si="15"/>
        <v>192.61240955661683</v>
      </c>
      <c r="E214" s="182">
        <f t="shared" si="13"/>
        <v>5.1917734807531094E-3</v>
      </c>
      <c r="F214" s="152">
        <f t="shared" si="14"/>
        <v>31.927529958657612</v>
      </c>
    </row>
    <row r="215" spans="1:6" x14ac:dyDescent="0.2">
      <c r="A215" s="149">
        <v>213</v>
      </c>
      <c r="B215" s="149">
        <v>1.0149999999999999</v>
      </c>
      <c r="C215" s="149">
        <v>213</v>
      </c>
      <c r="D215" s="150">
        <f t="shared" si="15"/>
        <v>195.50159569996606</v>
      </c>
      <c r="E215" s="182">
        <f t="shared" si="13"/>
        <v>5.1150477642887783E-3</v>
      </c>
      <c r="F215" s="152">
        <f t="shared" si="14"/>
        <v>31.9326450064219</v>
      </c>
    </row>
    <row r="216" spans="1:6" x14ac:dyDescent="0.2">
      <c r="A216" s="149">
        <v>214</v>
      </c>
      <c r="B216" s="149">
        <v>1.0149999999999999</v>
      </c>
      <c r="C216" s="149">
        <v>214</v>
      </c>
      <c r="D216" s="150">
        <f t="shared" si="15"/>
        <v>198.43411963546549</v>
      </c>
      <c r="E216" s="182">
        <f t="shared" si="13"/>
        <v>5.0394559254076645E-3</v>
      </c>
      <c r="F216" s="152">
        <f t="shared" si="14"/>
        <v>31.937684462347306</v>
      </c>
    </row>
    <row r="217" spans="1:6" x14ac:dyDescent="0.2">
      <c r="A217" s="149">
        <v>215</v>
      </c>
      <c r="B217" s="149">
        <v>1.0149999999999999</v>
      </c>
      <c r="C217" s="149">
        <v>215</v>
      </c>
      <c r="D217" s="150">
        <f t="shared" si="15"/>
        <v>201.41063142999744</v>
      </c>
      <c r="E217" s="182">
        <f t="shared" si="13"/>
        <v>4.9649812072981928E-3</v>
      </c>
      <c r="F217" s="152">
        <f t="shared" si="14"/>
        <v>31.942649443554604</v>
      </c>
    </row>
    <row r="218" spans="1:6" x14ac:dyDescent="0.2">
      <c r="A218" s="149">
        <v>216</v>
      </c>
      <c r="B218" s="149">
        <v>1.0149999999999999</v>
      </c>
      <c r="C218" s="149">
        <v>216</v>
      </c>
      <c r="D218" s="150">
        <f t="shared" si="15"/>
        <v>204.43179090144739</v>
      </c>
      <c r="E218" s="182">
        <f t="shared" si="13"/>
        <v>4.8916071007863975E-3</v>
      </c>
      <c r="F218" s="152">
        <f t="shared" si="14"/>
        <v>31.947541050655392</v>
      </c>
    </row>
    <row r="219" spans="1:6" x14ac:dyDescent="0.2">
      <c r="A219" s="149">
        <v>217</v>
      </c>
      <c r="B219" s="149">
        <v>1.0149999999999999</v>
      </c>
      <c r="C219" s="149">
        <v>217</v>
      </c>
      <c r="D219" s="150">
        <f t="shared" si="15"/>
        <v>207.49826776496906</v>
      </c>
      <c r="E219" s="182">
        <f t="shared" si="13"/>
        <v>4.8193173406762546E-3</v>
      </c>
      <c r="F219" s="152">
        <f t="shared" si="14"/>
        <v>31.952360367996068</v>
      </c>
    </row>
    <row r="220" spans="1:6" x14ac:dyDescent="0.2">
      <c r="A220" s="149">
        <v>218</v>
      </c>
      <c r="B220" s="149">
        <v>1.0149999999999999</v>
      </c>
      <c r="C220" s="149">
        <v>218</v>
      </c>
      <c r="D220" s="150">
        <f t="shared" si="15"/>
        <v>210.61074178144358</v>
      </c>
      <c r="E220" s="182">
        <f t="shared" si="13"/>
        <v>4.7480959021440929E-3</v>
      </c>
      <c r="F220" s="152">
        <f t="shared" si="14"/>
        <v>31.957108463898212</v>
      </c>
    </row>
    <row r="221" spans="1:6" x14ac:dyDescent="0.2">
      <c r="A221" s="149">
        <v>219</v>
      </c>
      <c r="B221" s="149">
        <v>1.0149999999999999</v>
      </c>
      <c r="C221" s="149">
        <v>219</v>
      </c>
      <c r="D221" s="150">
        <f t="shared" si="15"/>
        <v>213.76990290816522</v>
      </c>
      <c r="E221" s="182">
        <f t="shared" si="13"/>
        <v>4.6779269971862986E-3</v>
      </c>
      <c r="F221" s="152">
        <f t="shared" si="14"/>
        <v>31.961786390895398</v>
      </c>
    </row>
    <row r="222" spans="1:6" x14ac:dyDescent="0.2">
      <c r="A222" s="149">
        <v>220</v>
      </c>
      <c r="B222" s="149">
        <v>1.0149999999999999</v>
      </c>
      <c r="C222" s="149">
        <v>220</v>
      </c>
      <c r="D222" s="150">
        <f t="shared" si="15"/>
        <v>216.97645145178763</v>
      </c>
      <c r="E222" s="182">
        <f t="shared" si="13"/>
        <v>4.6087950711195076E-3</v>
      </c>
      <c r="F222" s="152">
        <f t="shared" si="14"/>
        <v>31.966395185966519</v>
      </c>
    </row>
    <row r="223" spans="1:6" x14ac:dyDescent="0.2">
      <c r="A223" s="149">
        <v>221</v>
      </c>
      <c r="B223" s="149">
        <v>1.0149999999999999</v>
      </c>
      <c r="C223" s="149">
        <v>221</v>
      </c>
      <c r="D223" s="150">
        <f t="shared" si="15"/>
        <v>220.23109822356443</v>
      </c>
      <c r="E223" s="182">
        <f t="shared" si="13"/>
        <v>4.5406847991325203E-3</v>
      </c>
      <c r="F223" s="152">
        <f t="shared" si="14"/>
        <v>31.970935870765651</v>
      </c>
    </row>
    <row r="224" spans="1:6" x14ac:dyDescent="0.2">
      <c r="A224" s="149">
        <v>222</v>
      </c>
      <c r="B224" s="149">
        <v>1.0149999999999999</v>
      </c>
      <c r="C224" s="149">
        <v>222</v>
      </c>
      <c r="D224" s="150">
        <f t="shared" si="15"/>
        <v>223.53456469691784</v>
      </c>
      <c r="E224" s="182">
        <f t="shared" si="13"/>
        <v>4.4735810828891833E-3</v>
      </c>
      <c r="F224" s="152">
        <f t="shared" si="14"/>
        <v>31.975409451848538</v>
      </c>
    </row>
    <row r="225" spans="1:6" x14ac:dyDescent="0.2">
      <c r="A225" s="149">
        <v>223</v>
      </c>
      <c r="B225" s="149">
        <v>1.0149999999999999</v>
      </c>
      <c r="C225" s="149">
        <v>223</v>
      </c>
      <c r="D225" s="150">
        <f t="shared" si="15"/>
        <v>226.88758316737162</v>
      </c>
      <c r="E225" s="182">
        <f t="shared" si="13"/>
        <v>4.4074690471814617E-3</v>
      </c>
      <c r="F225" s="152">
        <f t="shared" si="14"/>
        <v>31.979816920895718</v>
      </c>
    </row>
    <row r="226" spans="1:6" x14ac:dyDescent="0.2">
      <c r="A226" s="149">
        <v>224</v>
      </c>
      <c r="B226" s="149">
        <v>1.0149999999999999</v>
      </c>
      <c r="C226" s="149">
        <v>224</v>
      </c>
      <c r="D226" s="150">
        <f t="shared" si="15"/>
        <v>230.29089691488213</v>
      </c>
      <c r="E226" s="182">
        <f t="shared" si="13"/>
        <v>4.3423340366319828E-3</v>
      </c>
      <c r="F226" s="152">
        <f t="shared" si="14"/>
        <v>31.984159254932351</v>
      </c>
    </row>
    <row r="227" spans="1:6" x14ac:dyDescent="0.2">
      <c r="A227" s="149">
        <v>225</v>
      </c>
      <c r="B227" s="149">
        <v>1.0149999999999999</v>
      </c>
      <c r="C227" s="149">
        <v>225</v>
      </c>
      <c r="D227" s="150">
        <f t="shared" si="15"/>
        <v>233.74526036860536</v>
      </c>
      <c r="E227" s="182">
        <f t="shared" si="13"/>
        <v>4.2781616124453036E-3</v>
      </c>
      <c r="F227" s="152">
        <f t="shared" si="14"/>
        <v>31.988437416544794</v>
      </c>
    </row>
    <row r="228" spans="1:6" x14ac:dyDescent="0.2">
      <c r="A228" s="149">
        <v>226</v>
      </c>
      <c r="B228" s="149">
        <v>1.0149999999999999</v>
      </c>
      <c r="C228" s="149">
        <v>226</v>
      </c>
      <c r="D228" s="150">
        <f t="shared" si="15"/>
        <v>237.25143927413441</v>
      </c>
      <c r="E228" s="182">
        <f t="shared" si="13"/>
        <v>4.2149375492071964E-3</v>
      </c>
      <c r="F228" s="152">
        <f t="shared" si="14"/>
        <v>31.992652354094002</v>
      </c>
    </row>
    <row r="229" spans="1:6" x14ac:dyDescent="0.2">
      <c r="A229" s="149">
        <v>227</v>
      </c>
      <c r="B229" s="149">
        <v>1.0149999999999999</v>
      </c>
      <c r="C229" s="149">
        <v>227</v>
      </c>
      <c r="D229" s="150">
        <f t="shared" si="15"/>
        <v>240.8102108632464</v>
      </c>
      <c r="E229" s="182">
        <f t="shared" si="13"/>
        <v>4.1526478317312279E-3</v>
      </c>
      <c r="F229" s="152">
        <f t="shared" si="14"/>
        <v>31.996805001925733</v>
      </c>
    </row>
    <row r="230" spans="1:6" x14ac:dyDescent="0.2">
      <c r="A230" s="149">
        <v>228</v>
      </c>
      <c r="B230" s="149">
        <v>1.0149999999999999</v>
      </c>
      <c r="C230" s="149">
        <v>228</v>
      </c>
      <c r="D230" s="150">
        <f t="shared" si="15"/>
        <v>244.42236402619503</v>
      </c>
      <c r="E230" s="182">
        <f t="shared" si="13"/>
        <v>4.0912786519519502E-3</v>
      </c>
      <c r="F230" s="152">
        <f t="shared" si="14"/>
        <v>32.000896280577685</v>
      </c>
    </row>
    <row r="231" spans="1:6" x14ac:dyDescent="0.2">
      <c r="A231" s="149">
        <v>229</v>
      </c>
      <c r="B231" s="149">
        <v>1.0149999999999999</v>
      </c>
      <c r="C231" s="149">
        <v>229</v>
      </c>
      <c r="D231" s="150">
        <f t="shared" si="15"/>
        <v>248.08869948658796</v>
      </c>
      <c r="E231" s="182">
        <f t="shared" si="13"/>
        <v>4.0308164058639904E-3</v>
      </c>
      <c r="F231" s="152">
        <f t="shared" si="14"/>
        <v>32.00492709698355</v>
      </c>
    </row>
    <row r="232" spans="1:6" x14ac:dyDescent="0.2">
      <c r="A232" s="149">
        <v>230</v>
      </c>
      <c r="B232" s="149">
        <v>1.0149999999999999</v>
      </c>
      <c r="C232" s="149">
        <v>230</v>
      </c>
      <c r="D232" s="150">
        <f t="shared" si="15"/>
        <v>251.81002997888669</v>
      </c>
      <c r="E232" s="182">
        <f t="shared" si="13"/>
        <v>3.9712476905063958E-3</v>
      </c>
      <c r="F232" s="152">
        <f t="shared" si="14"/>
        <v>32.008898344674058</v>
      </c>
    </row>
    <row r="233" spans="1:6" x14ac:dyDescent="0.2">
      <c r="A233" s="149">
        <v>231</v>
      </c>
      <c r="B233" s="149">
        <v>1.0149999999999999</v>
      </c>
      <c r="C233" s="149">
        <v>231</v>
      </c>
      <c r="D233" s="150">
        <f t="shared" si="15"/>
        <v>255.58718042856998</v>
      </c>
      <c r="E233" s="182">
        <f t="shared" si="13"/>
        <v>3.9125593009915229E-3</v>
      </c>
      <c r="F233" s="152">
        <f t="shared" si="14"/>
        <v>32.012810903975051</v>
      </c>
    </row>
    <row r="234" spans="1:6" x14ac:dyDescent="0.2">
      <c r="A234" s="149">
        <v>232</v>
      </c>
      <c r="B234" s="149">
        <v>1.0149999999999999</v>
      </c>
      <c r="C234" s="149">
        <v>232</v>
      </c>
      <c r="D234" s="150">
        <f t="shared" si="15"/>
        <v>259.42098813499848</v>
      </c>
      <c r="E234" s="182">
        <f t="shared" si="13"/>
        <v>3.8547382275778558E-3</v>
      </c>
      <c r="F234" s="152">
        <f t="shared" si="14"/>
        <v>32.016665642202632</v>
      </c>
    </row>
    <row r="235" spans="1:6" x14ac:dyDescent="0.2">
      <c r="A235" s="149">
        <v>233</v>
      </c>
      <c r="B235" s="149">
        <v>1.0149999999999999</v>
      </c>
      <c r="C235" s="149">
        <v>233</v>
      </c>
      <c r="D235" s="150">
        <f t="shared" ref="D235:D266" si="16">($B$32^$C$32)*($B$77^$C$47)*($B$127^$C$52)*($B$202^$C$77)*(B235^C35)</f>
        <v>263.31230295702341</v>
      </c>
      <c r="E235" s="182">
        <f t="shared" si="13"/>
        <v>3.7977716527860658E-3</v>
      </c>
      <c r="F235" s="152">
        <f t="shared" si="14"/>
        <v>32.020463413855417</v>
      </c>
    </row>
    <row r="236" spans="1:6" x14ac:dyDescent="0.2">
      <c r="A236" s="149">
        <v>234</v>
      </c>
      <c r="B236" s="149">
        <v>1.0149999999999999</v>
      </c>
      <c r="C236" s="149">
        <v>234</v>
      </c>
      <c r="D236" s="150">
        <f t="shared" si="16"/>
        <v>267.26198750137871</v>
      </c>
      <c r="E236" s="182">
        <f t="shared" si="13"/>
        <v>3.7416469485577006E-3</v>
      </c>
      <c r="F236" s="152">
        <f t="shared" si="14"/>
        <v>32.024205060803972</v>
      </c>
    </row>
    <row r="237" spans="1:6" x14ac:dyDescent="0.2">
      <c r="A237" s="149">
        <v>235</v>
      </c>
      <c r="B237" s="149">
        <v>1.0149999999999999</v>
      </c>
      <c r="C237" s="149">
        <v>235</v>
      </c>
      <c r="D237" s="150">
        <f t="shared" si="16"/>
        <v>271.27091731389942</v>
      </c>
      <c r="E237" s="182">
        <f t="shared" si="13"/>
        <v>3.6863516734558623E-3</v>
      </c>
      <c r="F237" s="152">
        <f t="shared" si="14"/>
        <v>32.02789141247743</v>
      </c>
    </row>
    <row r="238" spans="1:6" x14ac:dyDescent="0.2">
      <c r="A238" s="149">
        <v>236</v>
      </c>
      <c r="B238" s="149">
        <v>1.0149999999999999</v>
      </c>
      <c r="C238" s="149">
        <v>236</v>
      </c>
      <c r="D238" s="150">
        <f t="shared" si="16"/>
        <v>275.33998107360787</v>
      </c>
      <c r="E238" s="182">
        <f t="shared" si="13"/>
        <v>3.6318735699072541E-3</v>
      </c>
      <c r="F238" s="152">
        <f t="shared" si="14"/>
        <v>32.031523286047339</v>
      </c>
    </row>
    <row r="239" spans="1:6" x14ac:dyDescent="0.2">
      <c r="A239" s="149">
        <v>237</v>
      </c>
      <c r="B239" s="149">
        <v>1.0149999999999999</v>
      </c>
      <c r="C239" s="149">
        <v>237</v>
      </c>
      <c r="D239" s="150">
        <f t="shared" si="16"/>
        <v>279.47008078971191</v>
      </c>
      <c r="E239" s="182">
        <f t="shared" si="13"/>
        <v>3.5782005614849802E-3</v>
      </c>
      <c r="F239" s="152">
        <f t="shared" si="14"/>
        <v>32.035101486608824</v>
      </c>
    </row>
    <row r="240" spans="1:6" x14ac:dyDescent="0.2">
      <c r="A240" s="149">
        <v>238</v>
      </c>
      <c r="B240" s="149">
        <v>1.0149999999999999</v>
      </c>
      <c r="C240" s="149">
        <v>238</v>
      </c>
      <c r="D240" s="150">
        <f t="shared" si="16"/>
        <v>283.66213200155755</v>
      </c>
      <c r="E240" s="182">
        <f t="shared" si="13"/>
        <v>3.5253207502315082E-3</v>
      </c>
      <c r="F240" s="152">
        <f t="shared" si="14"/>
        <v>32.038626807359059</v>
      </c>
    </row>
    <row r="241" spans="1:6" x14ac:dyDescent="0.2">
      <c r="A241" s="149">
        <v>239</v>
      </c>
      <c r="B241" s="149">
        <v>1.0149999999999999</v>
      </c>
      <c r="C241" s="149">
        <v>239</v>
      </c>
      <c r="D241" s="150">
        <f t="shared" si="16"/>
        <v>287.9170639815809</v>
      </c>
      <c r="E241" s="182">
        <f t="shared" si="13"/>
        <v>3.4732224140211908E-3</v>
      </c>
      <c r="F241" s="152">
        <f t="shared" si="14"/>
        <v>32.042100029773081</v>
      </c>
    </row>
    <row r="242" spans="1:6" x14ac:dyDescent="0.2">
      <c r="A242" s="149">
        <v>240</v>
      </c>
      <c r="B242" s="149">
        <v>1.0149999999999999</v>
      </c>
      <c r="C242" s="149">
        <v>240</v>
      </c>
      <c r="D242" s="150">
        <f t="shared" si="16"/>
        <v>292.23581994130456</v>
      </c>
      <c r="E242" s="182">
        <f t="shared" si="13"/>
        <v>3.4218940039617649E-3</v>
      </c>
      <c r="F242" s="152">
        <f t="shared" si="14"/>
        <v>32.045521923777045</v>
      </c>
    </row>
    <row r="243" spans="1:6" x14ac:dyDescent="0.2">
      <c r="A243" s="149">
        <v>241</v>
      </c>
      <c r="B243" s="149">
        <v>1.0149999999999999</v>
      </c>
      <c r="C243" s="149">
        <v>241</v>
      </c>
      <c r="D243" s="150">
        <f t="shared" si="16"/>
        <v>296.61935724042411</v>
      </c>
      <c r="E243" s="182">
        <f t="shared" si="13"/>
        <v>3.3713241418342511E-3</v>
      </c>
      <c r="F243" s="152">
        <f t="shared" si="14"/>
        <v>32.048893247918876</v>
      </c>
    </row>
    <row r="244" spans="1:6" x14ac:dyDescent="0.2">
      <c r="A244" s="149">
        <v>242</v>
      </c>
      <c r="B244" s="149">
        <v>1.0149999999999999</v>
      </c>
      <c r="C244" s="149">
        <v>242</v>
      </c>
      <c r="D244" s="150">
        <f t="shared" si="16"/>
        <v>301.06864759903044</v>
      </c>
      <c r="E244" s="182">
        <f t="shared" si="13"/>
        <v>3.3215016175706913E-3</v>
      </c>
      <c r="F244" s="152">
        <f t="shared" si="14"/>
        <v>32.052214749536446</v>
      </c>
    </row>
    <row r="245" spans="1:6" x14ac:dyDescent="0.2">
      <c r="A245" s="149">
        <v>243</v>
      </c>
      <c r="B245" s="149">
        <v>1.0149999999999999</v>
      </c>
      <c r="C245" s="149">
        <v>243</v>
      </c>
      <c r="D245" s="150">
        <f t="shared" si="16"/>
        <v>305.58467731301585</v>
      </c>
      <c r="E245" s="182">
        <f t="shared" si="13"/>
        <v>3.2724153867691543E-3</v>
      </c>
      <c r="F245" s="152">
        <f t="shared" si="14"/>
        <v>32.055487164923214</v>
      </c>
    </row>
    <row r="246" spans="1:6" x14ac:dyDescent="0.2">
      <c r="A246" s="149">
        <v>244</v>
      </c>
      <c r="B246" s="149">
        <v>1.0149999999999999</v>
      </c>
      <c r="C246" s="149">
        <v>244</v>
      </c>
      <c r="D246" s="150">
        <f t="shared" si="16"/>
        <v>310.16844747271102</v>
      </c>
      <c r="E246" s="182">
        <f t="shared" si="13"/>
        <v>3.2240545682454729E-3</v>
      </c>
      <c r="F246" s="152">
        <f t="shared" si="14"/>
        <v>32.058711219491457</v>
      </c>
    </row>
    <row r="247" spans="1:6" x14ac:dyDescent="0.2">
      <c r="A247" s="149">
        <v>245</v>
      </c>
      <c r="B247" s="149">
        <v>1.0149999999999999</v>
      </c>
      <c r="C247" s="149">
        <v>245</v>
      </c>
      <c r="D247" s="150">
        <f t="shared" si="16"/>
        <v>314.82097418480168</v>
      </c>
      <c r="E247" s="182">
        <f t="shared" si="13"/>
        <v>3.1764084416211558E-3</v>
      </c>
      <c r="F247" s="152">
        <f t="shared" si="14"/>
        <v>32.061887627933075</v>
      </c>
    </row>
    <row r="248" spans="1:6" x14ac:dyDescent="0.2">
      <c r="A248" s="149">
        <v>246</v>
      </c>
      <c r="B248" s="149">
        <v>1.0149999999999999</v>
      </c>
      <c r="C248" s="149">
        <v>246</v>
      </c>
      <c r="D248" s="150">
        <f t="shared" si="16"/>
        <v>319.54328879757361</v>
      </c>
      <c r="E248" s="182">
        <f t="shared" si="13"/>
        <v>3.1294664449469526E-3</v>
      </c>
      <c r="F248" s="152">
        <f t="shared" si="14"/>
        <v>32.065017094378021</v>
      </c>
    </row>
    <row r="249" spans="1:6" x14ac:dyDescent="0.2">
      <c r="A249" s="149">
        <v>247</v>
      </c>
      <c r="B249" s="149">
        <v>1.0149999999999999</v>
      </c>
      <c r="C249" s="149">
        <v>247</v>
      </c>
      <c r="D249" s="150">
        <f t="shared" si="16"/>
        <v>324.33643812953721</v>
      </c>
      <c r="E249" s="182">
        <f t="shared" si="13"/>
        <v>3.0832181723615295E-3</v>
      </c>
      <c r="F249" s="152">
        <f t="shared" si="14"/>
        <v>32.068100312550385</v>
      </c>
    </row>
    <row r="250" spans="1:6" x14ac:dyDescent="0.2">
      <c r="A250" s="149">
        <v>248</v>
      </c>
      <c r="B250" s="149">
        <v>1.0149999999999999</v>
      </c>
      <c r="C250" s="149">
        <v>248</v>
      </c>
      <c r="D250" s="150">
        <f t="shared" si="16"/>
        <v>329.20148470148018</v>
      </c>
      <c r="E250" s="182">
        <f t="shared" si="13"/>
        <v>3.0376533717847588E-3</v>
      </c>
      <c r="F250" s="152">
        <f t="shared" si="14"/>
        <v>32.071137965922169</v>
      </c>
    </row>
    <row r="251" spans="1:6" x14ac:dyDescent="0.2">
      <c r="A251" s="149">
        <v>249</v>
      </c>
      <c r="B251" s="149">
        <v>1.0149999999999999</v>
      </c>
      <c r="C251" s="149">
        <v>249</v>
      </c>
      <c r="D251" s="150">
        <f t="shared" si="16"/>
        <v>334.13950697200232</v>
      </c>
      <c r="E251" s="182">
        <f t="shared" si="13"/>
        <v>2.9927619426450831E-3</v>
      </c>
      <c r="F251" s="152">
        <f t="shared" si="14"/>
        <v>32.074130727864812</v>
      </c>
    </row>
    <row r="252" spans="1:6" x14ac:dyDescent="0.2">
      <c r="A252" s="149">
        <v>250</v>
      </c>
      <c r="B252" s="149">
        <v>1.0149999999999999</v>
      </c>
      <c r="C252" s="149">
        <v>250</v>
      </c>
      <c r="D252" s="150">
        <f t="shared" si="16"/>
        <v>339.15159957658238</v>
      </c>
      <c r="E252" s="182">
        <f t="shared" si="13"/>
        <v>2.9485339336404758E-3</v>
      </c>
      <c r="F252" s="152">
        <f t="shared" si="14"/>
        <v>32.077079261798453</v>
      </c>
    </row>
    <row r="253" spans="1:6" x14ac:dyDescent="0.2">
      <c r="A253" s="149">
        <v>251</v>
      </c>
      <c r="B253" s="149">
        <v>1.0149999999999999</v>
      </c>
      <c r="C253" s="149">
        <v>251</v>
      </c>
      <c r="D253" s="150">
        <f t="shared" si="16"/>
        <v>344.23887357023108</v>
      </c>
      <c r="E253" s="182">
        <f t="shared" si="13"/>
        <v>2.9049595405324889E-3</v>
      </c>
      <c r="F253" s="152">
        <f t="shared" si="14"/>
        <v>32.079984221338982</v>
      </c>
    </row>
    <row r="254" spans="1:6" x14ac:dyDescent="0.2">
      <c r="A254" s="149">
        <v>252</v>
      </c>
      <c r="B254" s="149">
        <v>1.0149999999999999</v>
      </c>
      <c r="C254" s="149">
        <v>252</v>
      </c>
      <c r="D254" s="150">
        <f t="shared" si="16"/>
        <v>349.4024566737844</v>
      </c>
      <c r="E254" s="182">
        <f t="shared" si="13"/>
        <v>2.8620291039728966E-3</v>
      </c>
      <c r="F254" s="152">
        <f t="shared" si="14"/>
        <v>32.082846250442955</v>
      </c>
    </row>
    <row r="255" spans="1:6" x14ac:dyDescent="0.2">
      <c r="A255" s="149">
        <v>253</v>
      </c>
      <c r="B255" s="149">
        <v>1.0149999999999999</v>
      </c>
      <c r="C255" s="149">
        <v>253</v>
      </c>
      <c r="D255" s="150">
        <f t="shared" si="16"/>
        <v>354.64349352389115</v>
      </c>
      <c r="E255" s="182">
        <f t="shared" si="13"/>
        <v>2.8197331073624597E-3</v>
      </c>
      <c r="F255" s="152">
        <f t="shared" si="14"/>
        <v>32.085665983550321</v>
      </c>
    </row>
    <row r="256" spans="1:6" x14ac:dyDescent="0.2">
      <c r="A256" s="149">
        <v>254</v>
      </c>
      <c r="B256" s="149">
        <v>1.0149999999999999</v>
      </c>
      <c r="C256" s="149">
        <v>254</v>
      </c>
      <c r="D256" s="150">
        <f t="shared" si="16"/>
        <v>359.96314592674941</v>
      </c>
      <c r="E256" s="182">
        <f t="shared" si="13"/>
        <v>2.7780621747413407E-3</v>
      </c>
      <c r="F256" s="152">
        <f t="shared" si="14"/>
        <v>32.088444045725062</v>
      </c>
    </row>
    <row r="257" spans="1:6" x14ac:dyDescent="0.2">
      <c r="A257" s="149">
        <v>255</v>
      </c>
      <c r="B257" s="149">
        <v>1.0149999999999999</v>
      </c>
      <c r="C257" s="149">
        <v>255</v>
      </c>
      <c r="D257" s="150">
        <f t="shared" si="16"/>
        <v>365.36259311565067</v>
      </c>
      <c r="E257" s="182">
        <f t="shared" si="13"/>
        <v>2.7370070687106804E-3</v>
      </c>
      <c r="F257" s="152">
        <f t="shared" si="14"/>
        <v>32.091181052793772</v>
      </c>
    </row>
    <row r="258" spans="1:6" x14ac:dyDescent="0.2">
      <c r="A258" s="149">
        <v>256</v>
      </c>
      <c r="B258" s="149">
        <v>1.0149999999999999</v>
      </c>
      <c r="C258" s="149">
        <v>256</v>
      </c>
      <c r="D258" s="150">
        <f t="shared" si="16"/>
        <v>370.84303201238538</v>
      </c>
      <c r="E258" s="182">
        <f t="shared" ref="E258:E321" si="17">1/D258</f>
        <v>2.6965586883849072E-3</v>
      </c>
      <c r="F258" s="152">
        <f t="shared" si="14"/>
        <v>32.093877611482156</v>
      </c>
    </row>
    <row r="259" spans="1:6" x14ac:dyDescent="0.2">
      <c r="A259" s="149">
        <v>257</v>
      </c>
      <c r="B259" s="149">
        <v>1.0149999999999999</v>
      </c>
      <c r="C259" s="149">
        <v>257</v>
      </c>
      <c r="D259" s="150">
        <f t="shared" si="16"/>
        <v>376.4056774925711</v>
      </c>
      <c r="E259" s="182">
        <f t="shared" si="17"/>
        <v>2.656708067374293E-3</v>
      </c>
      <c r="F259" s="152">
        <f t="shared" ref="F259:F322" si="18">F258+E259</f>
        <v>32.096534319549534</v>
      </c>
    </row>
    <row r="260" spans="1:6" x14ac:dyDescent="0.2">
      <c r="A260" s="149">
        <v>258</v>
      </c>
      <c r="B260" s="149">
        <v>1.0149999999999999</v>
      </c>
      <c r="C260" s="149">
        <v>258</v>
      </c>
      <c r="D260" s="150">
        <f t="shared" si="16"/>
        <v>382.05176265495959</v>
      </c>
      <c r="E260" s="182">
        <f t="shared" si="17"/>
        <v>2.6174463717973336E-3</v>
      </c>
      <c r="F260" s="152">
        <f t="shared" si="18"/>
        <v>32.099151765921334</v>
      </c>
    </row>
    <row r="261" spans="1:6" x14ac:dyDescent="0.2">
      <c r="A261" s="149">
        <v>259</v>
      </c>
      <c r="B261" s="149">
        <v>1.0149999999999999</v>
      </c>
      <c r="C261" s="149">
        <v>259</v>
      </c>
      <c r="D261" s="150">
        <f t="shared" si="16"/>
        <v>387.782539094784</v>
      </c>
      <c r="E261" s="182">
        <f t="shared" si="17"/>
        <v>2.5787648983224961E-3</v>
      </c>
      <c r="F261" s="152">
        <f t="shared" si="18"/>
        <v>32.101730530819658</v>
      </c>
    </row>
    <row r="262" spans="1:6" x14ac:dyDescent="0.2">
      <c r="A262" s="149">
        <v>260</v>
      </c>
      <c r="B262" s="149">
        <v>1.0149999999999999</v>
      </c>
      <c r="C262" s="149">
        <v>260</v>
      </c>
      <c r="D262" s="150">
        <f t="shared" si="16"/>
        <v>393.59927718120559</v>
      </c>
      <c r="E262" s="182">
        <f t="shared" si="17"/>
        <v>2.5406550722389134E-3</v>
      </c>
      <c r="F262" s="152">
        <f t="shared" si="18"/>
        <v>32.104271185891896</v>
      </c>
    </row>
    <row r="263" spans="1:6" x14ac:dyDescent="0.2">
      <c r="A263" s="149">
        <v>261</v>
      </c>
      <c r="B263" s="149">
        <v>1.0149999999999999</v>
      </c>
      <c r="C263" s="149">
        <v>261</v>
      </c>
      <c r="D263" s="150">
        <f t="shared" si="16"/>
        <v>399.50326633892371</v>
      </c>
      <c r="E263" s="182">
        <f t="shared" si="17"/>
        <v>2.5031084455555794E-3</v>
      </c>
      <c r="F263" s="152">
        <f t="shared" si="18"/>
        <v>32.106774294337455</v>
      </c>
    </row>
    <row r="264" spans="1:6" x14ac:dyDescent="0.2">
      <c r="A264" s="149">
        <v>262</v>
      </c>
      <c r="B264" s="149">
        <v>1.0149999999999999</v>
      </c>
      <c r="C264" s="149">
        <v>262</v>
      </c>
      <c r="D264" s="150">
        <f t="shared" si="16"/>
        <v>405.49581533400749</v>
      </c>
      <c r="E264" s="182">
        <f t="shared" si="17"/>
        <v>2.4661166951286504E-3</v>
      </c>
      <c r="F264" s="152">
        <f t="shared" si="18"/>
        <v>32.109240411032587</v>
      </c>
    </row>
    <row r="265" spans="1:6" x14ac:dyDescent="0.2">
      <c r="A265" s="149">
        <v>263</v>
      </c>
      <c r="B265" s="149">
        <v>1.0149999999999999</v>
      </c>
      <c r="C265" s="149">
        <v>263</v>
      </c>
      <c r="D265" s="150">
        <f t="shared" si="16"/>
        <v>411.57825256401753</v>
      </c>
      <c r="E265" s="182">
        <f t="shared" si="17"/>
        <v>2.4296716208164044E-3</v>
      </c>
      <c r="F265" s="152">
        <f t="shared" si="18"/>
        <v>32.111670082653404</v>
      </c>
    </row>
    <row r="266" spans="1:6" x14ac:dyDescent="0.2">
      <c r="A266" s="149">
        <v>264</v>
      </c>
      <c r="B266" s="149">
        <v>1.0149999999999999</v>
      </c>
      <c r="C266" s="149">
        <v>264</v>
      </c>
      <c r="D266" s="150">
        <f t="shared" si="16"/>
        <v>417.75192635247777</v>
      </c>
      <c r="E266" s="182">
        <f t="shared" si="17"/>
        <v>2.3937651436614824E-3</v>
      </c>
      <c r="F266" s="152">
        <f t="shared" si="18"/>
        <v>32.114063847797063</v>
      </c>
    </row>
    <row r="267" spans="1:6" x14ac:dyDescent="0.2">
      <c r="A267" s="149">
        <v>265</v>
      </c>
      <c r="B267" s="149">
        <v>1.0149999999999999</v>
      </c>
      <c r="C267" s="149">
        <v>265</v>
      </c>
      <c r="D267" s="150">
        <f t="shared" ref="D267:D298" si="19">($B$32^$C$32)*($B$77^$C$47)*($B$127^$C$52)*($B$202^$C$77)*(B267^C67)</f>
        <v>424.01820524776491</v>
      </c>
      <c r="E267" s="182">
        <f t="shared" si="17"/>
        <v>2.3583893040999828E-3</v>
      </c>
      <c r="F267" s="152">
        <f t="shared" si="18"/>
        <v>32.116422237101162</v>
      </c>
    </row>
    <row r="268" spans="1:6" x14ac:dyDescent="0.2">
      <c r="A268" s="149">
        <v>266</v>
      </c>
      <c r="B268" s="149">
        <v>1.0149999999999999</v>
      </c>
      <c r="C268" s="149">
        <v>266</v>
      </c>
      <c r="D268" s="150">
        <f t="shared" si="19"/>
        <v>430.37847832648129</v>
      </c>
      <c r="E268" s="182">
        <f t="shared" si="17"/>
        <v>2.3235362601970282E-3</v>
      </c>
      <c r="F268" s="152">
        <f t="shared" si="18"/>
        <v>32.118745773361361</v>
      </c>
    </row>
    <row r="269" spans="1:6" x14ac:dyDescent="0.2">
      <c r="A269" s="149">
        <v>267</v>
      </c>
      <c r="B269" s="149">
        <v>1.0149999999999999</v>
      </c>
      <c r="C269" s="149">
        <v>267</v>
      </c>
      <c r="D269" s="150">
        <f t="shared" si="19"/>
        <v>436.83415550137846</v>
      </c>
      <c r="E269" s="182">
        <f t="shared" si="17"/>
        <v>2.2891982859084021E-3</v>
      </c>
      <c r="F269" s="152">
        <f t="shared" si="18"/>
        <v>32.121034971647269</v>
      </c>
    </row>
    <row r="270" spans="1:6" x14ac:dyDescent="0.2">
      <c r="A270" s="149">
        <v>268</v>
      </c>
      <c r="B270" s="149">
        <v>1.0149999999999999</v>
      </c>
      <c r="C270" s="149">
        <v>268</v>
      </c>
      <c r="D270" s="150">
        <f t="shared" si="19"/>
        <v>443.38666783389908</v>
      </c>
      <c r="E270" s="182">
        <f t="shared" si="17"/>
        <v>2.2553677693678844E-3</v>
      </c>
      <c r="F270" s="152">
        <f t="shared" si="18"/>
        <v>32.123290339416634</v>
      </c>
    </row>
    <row r="271" spans="1:6" x14ac:dyDescent="0.2">
      <c r="A271" s="149">
        <v>269</v>
      </c>
      <c r="B271" s="149">
        <v>1.0149999999999999</v>
      </c>
      <c r="C271" s="149">
        <v>269</v>
      </c>
      <c r="D271" s="150">
        <f t="shared" si="19"/>
        <v>450.03746785140748</v>
      </c>
      <c r="E271" s="182">
        <f t="shared" si="17"/>
        <v>2.2220372111998862E-3</v>
      </c>
      <c r="F271" s="152">
        <f t="shared" si="18"/>
        <v>32.125512376627832</v>
      </c>
    </row>
    <row r="272" spans="1:6" x14ac:dyDescent="0.2">
      <c r="A272" s="149">
        <v>270</v>
      </c>
      <c r="B272" s="149">
        <v>1.0149999999999999</v>
      </c>
      <c r="C272" s="149">
        <v>270</v>
      </c>
      <c r="D272" s="150">
        <f t="shared" si="19"/>
        <v>456.78802986917856</v>
      </c>
      <c r="E272" s="182">
        <f t="shared" si="17"/>
        <v>2.1891992228570312E-3</v>
      </c>
      <c r="F272" s="152">
        <f t="shared" si="18"/>
        <v>32.127701575850686</v>
      </c>
    </row>
    <row r="273" spans="1:6" x14ac:dyDescent="0.2">
      <c r="A273" s="149">
        <v>271</v>
      </c>
      <c r="B273" s="149">
        <v>1.0149999999999999</v>
      </c>
      <c r="C273" s="149">
        <v>271</v>
      </c>
      <c r="D273" s="150">
        <f t="shared" si="19"/>
        <v>463.63985031721614</v>
      </c>
      <c r="E273" s="182">
        <f t="shared" si="17"/>
        <v>2.1568465249822972E-3</v>
      </c>
      <c r="F273" s="152">
        <f t="shared" si="18"/>
        <v>32.129858422375669</v>
      </c>
    </row>
    <row r="274" spans="1:6" x14ac:dyDescent="0.2">
      <c r="A274" s="149">
        <v>272</v>
      </c>
      <c r="B274" s="149">
        <v>1.0149999999999999</v>
      </c>
      <c r="C274" s="149">
        <v>272</v>
      </c>
      <c r="D274" s="150">
        <f t="shared" si="19"/>
        <v>470.59444807197434</v>
      </c>
      <c r="E274" s="182">
        <f t="shared" si="17"/>
        <v>2.1249719457953667E-3</v>
      </c>
      <c r="F274" s="152">
        <f t="shared" si="18"/>
        <v>32.131983394321466</v>
      </c>
    </row>
    <row r="275" spans="1:6" x14ac:dyDescent="0.2">
      <c r="A275" s="149">
        <v>273</v>
      </c>
      <c r="B275" s="149">
        <v>1.0149999999999999</v>
      </c>
      <c r="C275" s="149">
        <v>273</v>
      </c>
      <c r="D275" s="150">
        <f t="shared" si="19"/>
        <v>477.65336479305392</v>
      </c>
      <c r="E275" s="182">
        <f t="shared" si="17"/>
        <v>2.0935684195028245E-3</v>
      </c>
      <c r="F275" s="152">
        <f t="shared" si="18"/>
        <v>32.13407696274097</v>
      </c>
    </row>
    <row r="276" spans="1:6" x14ac:dyDescent="0.2">
      <c r="A276" s="149">
        <v>274</v>
      </c>
      <c r="B276" s="149">
        <v>1.0149999999999999</v>
      </c>
      <c r="C276" s="149">
        <v>274</v>
      </c>
      <c r="D276" s="150">
        <f t="shared" si="19"/>
        <v>484.81816526494964</v>
      </c>
      <c r="E276" s="182">
        <f t="shared" si="17"/>
        <v>2.0626289847318472E-3</v>
      </c>
      <c r="F276" s="152">
        <f t="shared" si="18"/>
        <v>32.136139591725701</v>
      </c>
    </row>
    <row r="277" spans="1:6" x14ac:dyDescent="0.2">
      <c r="A277" s="149">
        <v>275</v>
      </c>
      <c r="B277" s="149">
        <v>1.0149999999999999</v>
      </c>
      <c r="C277" s="149">
        <v>275</v>
      </c>
      <c r="D277" s="150">
        <f t="shared" si="19"/>
        <v>492.09043774392381</v>
      </c>
      <c r="E277" s="182">
        <f t="shared" si="17"/>
        <v>2.0321467829870418E-3</v>
      </c>
      <c r="F277" s="152">
        <f t="shared" si="18"/>
        <v>32.138171738508689</v>
      </c>
    </row>
    <row r="278" spans="1:6" x14ac:dyDescent="0.2">
      <c r="A278" s="149">
        <v>276</v>
      </c>
      <c r="B278" s="149">
        <v>1.0149999999999999</v>
      </c>
      <c r="C278" s="149">
        <v>276</v>
      </c>
      <c r="D278" s="150">
        <f t="shared" si="19"/>
        <v>499.47179431008254</v>
      </c>
      <c r="E278" s="182">
        <f t="shared" si="17"/>
        <v>2.0021150571300911E-3</v>
      </c>
      <c r="F278" s="152">
        <f t="shared" si="18"/>
        <v>32.14017385356582</v>
      </c>
    </row>
    <row r="279" spans="1:6" x14ac:dyDescent="0.2">
      <c r="A279" s="149">
        <v>277</v>
      </c>
      <c r="B279" s="149">
        <v>1.0149999999999999</v>
      </c>
      <c r="C279" s="149">
        <v>277</v>
      </c>
      <c r="D279" s="150">
        <f t="shared" si="19"/>
        <v>506.96387122473379</v>
      </c>
      <c r="E279" s="182">
        <f t="shared" si="17"/>
        <v>1.972527149881863E-3</v>
      </c>
      <c r="F279" s="152">
        <f t="shared" si="18"/>
        <v>32.142146380715701</v>
      </c>
    </row>
    <row r="280" spans="1:6" x14ac:dyDescent="0.2">
      <c r="A280" s="149">
        <v>278</v>
      </c>
      <c r="B280" s="149">
        <v>1.0149999999999999</v>
      </c>
      <c r="C280" s="149">
        <v>278</v>
      </c>
      <c r="D280" s="150">
        <f t="shared" si="19"/>
        <v>514.56832929310474</v>
      </c>
      <c r="E280" s="182">
        <f t="shared" si="17"/>
        <v>1.9433765023466633E-3</v>
      </c>
      <c r="F280" s="152">
        <f t="shared" si="18"/>
        <v>32.144089757218048</v>
      </c>
    </row>
    <row r="281" spans="1:6" x14ac:dyDescent="0.2">
      <c r="A281" s="149">
        <v>279</v>
      </c>
      <c r="B281" s="149">
        <v>1.0149999999999999</v>
      </c>
      <c r="C281" s="149">
        <v>279</v>
      </c>
      <c r="D281" s="150">
        <f t="shared" si="19"/>
        <v>522.28685423250113</v>
      </c>
      <c r="E281" s="182">
        <f t="shared" si="17"/>
        <v>1.9146566525582898E-3</v>
      </c>
      <c r="F281" s="152">
        <f t="shared" si="18"/>
        <v>32.146004413870607</v>
      </c>
    </row>
    <row r="282" spans="1:6" x14ac:dyDescent="0.2">
      <c r="A282" s="149">
        <v>280</v>
      </c>
      <c r="B282" s="149">
        <v>1.0149999999999999</v>
      </c>
      <c r="C282" s="149">
        <v>280</v>
      </c>
      <c r="D282" s="150">
        <f t="shared" si="19"/>
        <v>530.12115704598853</v>
      </c>
      <c r="E282" s="182">
        <f t="shared" si="17"/>
        <v>1.8863612340475765E-3</v>
      </c>
      <c r="F282" s="152">
        <f t="shared" si="18"/>
        <v>32.147890775104656</v>
      </c>
    </row>
    <row r="283" spans="1:6" x14ac:dyDescent="0.2">
      <c r="A283" s="149">
        <v>281</v>
      </c>
      <c r="B283" s="149">
        <v>1.0149999999999999</v>
      </c>
      <c r="C283" s="149">
        <v>281</v>
      </c>
      <c r="D283" s="150">
        <f t="shared" si="19"/>
        <v>538.07297440167838</v>
      </c>
      <c r="E283" s="182">
        <f t="shared" si="17"/>
        <v>1.8584839744311098E-3</v>
      </c>
      <c r="F283" s="152">
        <f t="shared" si="18"/>
        <v>32.149749259079087</v>
      </c>
    </row>
    <row r="284" spans="1:6" x14ac:dyDescent="0.2">
      <c r="A284" s="149">
        <v>282</v>
      </c>
      <c r="B284" s="149">
        <v>1.0149999999999999</v>
      </c>
      <c r="C284" s="149">
        <v>282</v>
      </c>
      <c r="D284" s="150">
        <f t="shared" si="19"/>
        <v>546.14406901770349</v>
      </c>
      <c r="E284" s="182">
        <f t="shared" si="17"/>
        <v>1.8310186940207981E-3</v>
      </c>
      <c r="F284" s="152">
        <f t="shared" si="18"/>
        <v>32.151580277773107</v>
      </c>
    </row>
    <row r="285" spans="1:6" x14ac:dyDescent="0.2">
      <c r="A285" s="149">
        <v>283</v>
      </c>
      <c r="B285" s="149">
        <v>1.0149999999999999</v>
      </c>
      <c r="C285" s="149">
        <v>283</v>
      </c>
      <c r="D285" s="150">
        <f t="shared" si="19"/>
        <v>554.33623005296897</v>
      </c>
      <c r="E285" s="182">
        <f t="shared" si="17"/>
        <v>1.8039593044539884E-3</v>
      </c>
      <c r="F285" s="152">
        <f t="shared" si="18"/>
        <v>32.15338423707756</v>
      </c>
    </row>
    <row r="286" spans="1:6" x14ac:dyDescent="0.2">
      <c r="A286" s="149">
        <v>284</v>
      </c>
      <c r="B286" s="149">
        <v>1.0149999999999999</v>
      </c>
      <c r="C286" s="149">
        <v>284</v>
      </c>
      <c r="D286" s="150">
        <f t="shared" si="19"/>
        <v>562.65127350376338</v>
      </c>
      <c r="E286" s="182">
        <f t="shared" si="17"/>
        <v>1.7772998073438313E-3</v>
      </c>
      <c r="F286" s="152">
        <f t="shared" si="18"/>
        <v>32.155161536884904</v>
      </c>
    </row>
    <row r="287" spans="1:6" x14ac:dyDescent="0.2">
      <c r="A287" s="149">
        <v>285</v>
      </c>
      <c r="B287" s="149">
        <v>1.0149999999999999</v>
      </c>
      <c r="C287" s="149">
        <v>285</v>
      </c>
      <c r="D287" s="150">
        <f t="shared" si="19"/>
        <v>571.09104260631977</v>
      </c>
      <c r="E287" s="182">
        <f t="shared" si="17"/>
        <v>1.7510342929495876E-3</v>
      </c>
      <c r="F287" s="152">
        <f t="shared" si="18"/>
        <v>32.156912571177855</v>
      </c>
    </row>
    <row r="288" spans="1:6" x14ac:dyDescent="0.2">
      <c r="A288" s="149">
        <v>286</v>
      </c>
      <c r="B288" s="149">
        <v>1.0149999999999999</v>
      </c>
      <c r="C288" s="149">
        <v>286</v>
      </c>
      <c r="D288" s="150">
        <f t="shared" si="19"/>
        <v>579.65740824541444</v>
      </c>
      <c r="E288" s="182">
        <f t="shared" si="17"/>
        <v>1.7251569388665893E-3</v>
      </c>
      <c r="F288" s="152">
        <f t="shared" si="18"/>
        <v>32.158637728116723</v>
      </c>
    </row>
    <row r="289" spans="1:6" x14ac:dyDescent="0.2">
      <c r="A289" s="149">
        <v>287</v>
      </c>
      <c r="B289" s="149">
        <v>1.0149999999999999</v>
      </c>
      <c r="C289" s="149">
        <v>287</v>
      </c>
      <c r="D289" s="150">
        <f t="shared" si="19"/>
        <v>588.35226936909555</v>
      </c>
      <c r="E289" s="182">
        <f t="shared" si="17"/>
        <v>1.6996620087355561E-3</v>
      </c>
      <c r="F289" s="152">
        <f t="shared" si="18"/>
        <v>32.160337390125456</v>
      </c>
    </row>
    <row r="290" spans="1:6" x14ac:dyDescent="0.2">
      <c r="A290" s="149">
        <v>288</v>
      </c>
      <c r="B290" s="149">
        <v>1.0149999999999999</v>
      </c>
      <c r="C290" s="149">
        <v>288</v>
      </c>
      <c r="D290" s="150">
        <f t="shared" si="19"/>
        <v>597.17755340963197</v>
      </c>
      <c r="E290" s="182">
        <f t="shared" si="17"/>
        <v>1.6745438509709913E-3</v>
      </c>
      <c r="F290" s="152">
        <f t="shared" si="18"/>
        <v>32.16201193397643</v>
      </c>
    </row>
    <row r="291" spans="1:6" x14ac:dyDescent="0.2">
      <c r="A291" s="149">
        <v>289</v>
      </c>
      <c r="B291" s="149">
        <v>1.0149999999999999</v>
      </c>
      <c r="C291" s="149">
        <v>289</v>
      </c>
      <c r="D291" s="150">
        <f t="shared" si="19"/>
        <v>606.13521671077638</v>
      </c>
      <c r="E291" s="182">
        <f t="shared" si="17"/>
        <v>1.6497968975083661E-3</v>
      </c>
      <c r="F291" s="152">
        <f t="shared" si="18"/>
        <v>32.16366173087394</v>
      </c>
    </row>
    <row r="292" spans="1:6" x14ac:dyDescent="0.2">
      <c r="A292" s="149">
        <v>290</v>
      </c>
      <c r="B292" s="149">
        <v>1.0149999999999999</v>
      </c>
      <c r="C292" s="149">
        <v>290</v>
      </c>
      <c r="D292" s="150">
        <f t="shared" si="19"/>
        <v>615.22724496143792</v>
      </c>
      <c r="E292" s="182">
        <f t="shared" si="17"/>
        <v>1.6254156625698192E-3</v>
      </c>
      <c r="F292" s="152">
        <f t="shared" si="18"/>
        <v>32.165287146536507</v>
      </c>
    </row>
    <row r="293" spans="1:6" x14ac:dyDescent="0.2">
      <c r="A293" s="149">
        <v>291</v>
      </c>
      <c r="B293" s="149">
        <v>1.0149999999999999</v>
      </c>
      <c r="C293" s="149">
        <v>291</v>
      </c>
      <c r="D293" s="150">
        <f t="shared" si="19"/>
        <v>624.45565363585945</v>
      </c>
      <c r="E293" s="182">
        <f t="shared" si="17"/>
        <v>1.6013947414480977E-3</v>
      </c>
      <c r="F293" s="152">
        <f t="shared" si="18"/>
        <v>32.166888541277956</v>
      </c>
    </row>
    <row r="294" spans="1:6" x14ac:dyDescent="0.2">
      <c r="A294" s="149">
        <v>292</v>
      </c>
      <c r="B294" s="149">
        <v>1.0149999999999999</v>
      </c>
      <c r="C294" s="149">
        <v>292</v>
      </c>
      <c r="D294" s="150">
        <f t="shared" si="19"/>
        <v>633.82248844039714</v>
      </c>
      <c r="E294" s="182">
        <f t="shared" si="17"/>
        <v>1.5777288093084712E-3</v>
      </c>
      <c r="F294" s="152">
        <f t="shared" si="18"/>
        <v>32.168466270087265</v>
      </c>
    </row>
    <row r="295" spans="1:6" x14ac:dyDescent="0.2">
      <c r="A295" s="149">
        <v>293</v>
      </c>
      <c r="B295" s="149">
        <v>1.0149999999999999</v>
      </c>
      <c r="C295" s="149">
        <v>293</v>
      </c>
      <c r="D295" s="150">
        <f t="shared" si="19"/>
        <v>643.32982576700317</v>
      </c>
      <c r="E295" s="182">
        <f t="shared" si="17"/>
        <v>1.5544126200083457E-3</v>
      </c>
      <c r="F295" s="152">
        <f t="shared" si="18"/>
        <v>32.170020682707275</v>
      </c>
    </row>
    <row r="296" spans="1:6" x14ac:dyDescent="0.2">
      <c r="A296" s="149">
        <v>294</v>
      </c>
      <c r="B296" s="149">
        <v>1.0149999999999999</v>
      </c>
      <c r="C296" s="149">
        <v>294</v>
      </c>
      <c r="D296" s="150">
        <f t="shared" si="19"/>
        <v>652.97977315350795</v>
      </c>
      <c r="E296" s="182">
        <f t="shared" si="17"/>
        <v>1.5314410049343315E-3</v>
      </c>
      <c r="F296" s="152">
        <f t="shared" si="18"/>
        <v>32.17155212371221</v>
      </c>
    </row>
    <row r="297" spans="1:6" x14ac:dyDescent="0.2">
      <c r="A297" s="149">
        <v>295</v>
      </c>
      <c r="B297" s="149">
        <v>1.0149999999999999</v>
      </c>
      <c r="C297" s="149">
        <v>295</v>
      </c>
      <c r="D297" s="150">
        <f t="shared" si="19"/>
        <v>662.77446975081057</v>
      </c>
      <c r="E297" s="182">
        <f t="shared" si="17"/>
        <v>1.5088088718564843E-3</v>
      </c>
      <c r="F297" s="152">
        <f t="shared" si="18"/>
        <v>32.173060932584065</v>
      </c>
    </row>
    <row r="298" spans="1:6" x14ac:dyDescent="0.2">
      <c r="A298" s="149">
        <v>296</v>
      </c>
      <c r="B298" s="149">
        <v>1.0149999999999999</v>
      </c>
      <c r="C298" s="149">
        <v>296</v>
      </c>
      <c r="D298" s="150">
        <f t="shared" si="19"/>
        <v>672.71608679707265</v>
      </c>
      <c r="E298" s="182">
        <f t="shared" si="17"/>
        <v>1.4865112037994921E-3</v>
      </c>
      <c r="F298" s="152">
        <f t="shared" si="18"/>
        <v>32.174547443787866</v>
      </c>
    </row>
    <row r="299" spans="1:6" x14ac:dyDescent="0.2">
      <c r="A299" s="149">
        <v>297</v>
      </c>
      <c r="B299" s="149">
        <v>1.0149999999999999</v>
      </c>
      <c r="C299" s="149">
        <v>297</v>
      </c>
      <c r="D299" s="150">
        <f>($B$32^$C$32)*($B$77^$C$47)*($B$127^$C$52)*($B$202^$C$77)*(B299^C99)</f>
        <v>682.80682809902851</v>
      </c>
      <c r="E299" s="182">
        <f t="shared" si="17"/>
        <v>1.4645430579305345E-3</v>
      </c>
      <c r="F299" s="152">
        <f t="shared" si="18"/>
        <v>32.176011986845793</v>
      </c>
    </row>
    <row r="300" spans="1:6" x14ac:dyDescent="0.2">
      <c r="A300" s="149">
        <v>298</v>
      </c>
      <c r="B300" s="149">
        <v>1.0149999999999999</v>
      </c>
      <c r="C300" s="149">
        <v>298</v>
      </c>
      <c r="D300" s="150">
        <f>($B$32^$C$32)*($B$77^$C$47)*($B$127^$C$52)*($B$202^$C$77)*(B300^C100)</f>
        <v>693.04893052051398</v>
      </c>
      <c r="E300" s="182">
        <f t="shared" si="17"/>
        <v>1.4428995644635806E-3</v>
      </c>
      <c r="F300" s="152">
        <f t="shared" si="18"/>
        <v>32.17745488641026</v>
      </c>
    </row>
    <row r="301" spans="1:6" x14ac:dyDescent="0.2">
      <c r="A301" s="149">
        <v>299</v>
      </c>
      <c r="B301" s="149">
        <v>1.0149999999999999</v>
      </c>
      <c r="C301" s="149">
        <v>299</v>
      </c>
      <c r="D301" s="150">
        <f>($B$32^$C$32)*($B$77^$C$47)*($B$127^$C$52)*($B$202^$C$77)*(B301^C101)</f>
        <v>703.44466447832167</v>
      </c>
      <c r="E301" s="182">
        <f t="shared" si="17"/>
        <v>1.4215759255798825E-3</v>
      </c>
      <c r="F301" s="152">
        <f t="shared" si="18"/>
        <v>32.178876462335843</v>
      </c>
    </row>
    <row r="302" spans="1:6" x14ac:dyDescent="0.2">
      <c r="A302" s="149">
        <v>300</v>
      </c>
      <c r="B302" s="149">
        <v>1.0149999999999999</v>
      </c>
      <c r="C302" s="149">
        <v>300</v>
      </c>
      <c r="D302" s="150">
        <f>($B$32^$C$32)*($B$77^$C$47)*($B$127^$C$52)*($B$202^$C$77)*($B$302^$C$102)</f>
        <v>713.99633444549625</v>
      </c>
      <c r="E302" s="182">
        <f t="shared" si="17"/>
        <v>1.4005674143644166E-3</v>
      </c>
      <c r="F302" s="152">
        <f t="shared" si="18"/>
        <v>32.180277029750208</v>
      </c>
    </row>
    <row r="303" spans="1:6" x14ac:dyDescent="0.2">
      <c r="A303" s="149">
        <v>301</v>
      </c>
      <c r="B303" s="149">
        <v>1.01</v>
      </c>
      <c r="C303" s="149">
        <v>301</v>
      </c>
      <c r="D303" s="150">
        <f t="shared" ref="D303:D366" si="20">($B$32^$C$32)*($B$77^$C$47)*($B$127^$C$52)*($B$202^$C$77)*($B$302^$C$102)*(B303^C3)</f>
        <v>721.13629778995119</v>
      </c>
      <c r="E303" s="182">
        <f t="shared" si="17"/>
        <v>1.3867004102617988E-3</v>
      </c>
      <c r="F303" s="152">
        <f t="shared" si="18"/>
        <v>32.181663730160473</v>
      </c>
    </row>
    <row r="304" spans="1:6" x14ac:dyDescent="0.2">
      <c r="A304" s="149">
        <v>302</v>
      </c>
      <c r="B304" s="149">
        <v>1.01</v>
      </c>
      <c r="C304" s="149">
        <v>302</v>
      </c>
      <c r="D304" s="150">
        <f t="shared" si="20"/>
        <v>728.3476607678507</v>
      </c>
      <c r="E304" s="182">
        <f t="shared" si="17"/>
        <v>1.3729707032295038E-3</v>
      </c>
      <c r="F304" s="152">
        <f t="shared" si="18"/>
        <v>32.183036700863703</v>
      </c>
    </row>
    <row r="305" spans="1:6" x14ac:dyDescent="0.2">
      <c r="A305" s="149">
        <v>303</v>
      </c>
      <c r="B305" s="149">
        <v>1.01</v>
      </c>
      <c r="C305" s="149">
        <v>303</v>
      </c>
      <c r="D305" s="150">
        <f t="shared" si="20"/>
        <v>735.63113737552919</v>
      </c>
      <c r="E305" s="182">
        <f t="shared" si="17"/>
        <v>1.3593769338905977E-3</v>
      </c>
      <c r="F305" s="152">
        <f t="shared" si="18"/>
        <v>32.184396077797594</v>
      </c>
    </row>
    <row r="306" spans="1:6" x14ac:dyDescent="0.2">
      <c r="A306" s="149">
        <v>304</v>
      </c>
      <c r="B306" s="149">
        <v>1.01</v>
      </c>
      <c r="C306" s="149">
        <v>304</v>
      </c>
      <c r="D306" s="150">
        <f t="shared" si="20"/>
        <v>742.98744874928457</v>
      </c>
      <c r="E306" s="182">
        <f t="shared" si="17"/>
        <v>1.3459177563273244E-3</v>
      </c>
      <c r="F306" s="152">
        <f t="shared" si="18"/>
        <v>32.185741995553919</v>
      </c>
    </row>
    <row r="307" spans="1:6" x14ac:dyDescent="0.2">
      <c r="A307" s="149">
        <v>305</v>
      </c>
      <c r="B307" s="149">
        <v>1.01</v>
      </c>
      <c r="C307" s="149">
        <v>305</v>
      </c>
      <c r="D307" s="150">
        <f t="shared" si="20"/>
        <v>750.41732323677729</v>
      </c>
      <c r="E307" s="182">
        <f t="shared" si="17"/>
        <v>1.332591837947846E-3</v>
      </c>
      <c r="F307" s="152">
        <f t="shared" si="18"/>
        <v>32.187074587391869</v>
      </c>
    </row>
    <row r="308" spans="1:6" x14ac:dyDescent="0.2">
      <c r="A308" s="149">
        <v>306</v>
      </c>
      <c r="B308" s="149">
        <v>1.01</v>
      </c>
      <c r="C308" s="149">
        <v>306</v>
      </c>
      <c r="D308" s="150">
        <f t="shared" si="20"/>
        <v>757.92149646914527</v>
      </c>
      <c r="E308" s="182">
        <f t="shared" si="17"/>
        <v>1.3193978593543027E-3</v>
      </c>
      <c r="F308" s="152">
        <f t="shared" si="18"/>
        <v>32.188393985251224</v>
      </c>
    </row>
    <row r="309" spans="1:6" x14ac:dyDescent="0.2">
      <c r="A309" s="149">
        <v>307</v>
      </c>
      <c r="B309" s="149">
        <v>1.01</v>
      </c>
      <c r="C309" s="149">
        <v>307</v>
      </c>
      <c r="D309" s="150">
        <f t="shared" si="20"/>
        <v>765.5007114338365</v>
      </c>
      <c r="E309" s="182">
        <f t="shared" si="17"/>
        <v>1.3063345142121812E-3</v>
      </c>
      <c r="F309" s="152">
        <f t="shared" si="18"/>
        <v>32.189700319765436</v>
      </c>
    </row>
    <row r="310" spans="1:6" x14ac:dyDescent="0.2">
      <c r="A310" s="149">
        <v>308</v>
      </c>
      <c r="B310" s="149">
        <v>1.01</v>
      </c>
      <c r="C310" s="149">
        <v>308</v>
      </c>
      <c r="D310" s="150">
        <f t="shared" si="20"/>
        <v>773.15571854817506</v>
      </c>
      <c r="E310" s="182">
        <f t="shared" si="17"/>
        <v>1.2934005091209712E-3</v>
      </c>
      <c r="F310" s="152">
        <f t="shared" si="18"/>
        <v>32.190993720274555</v>
      </c>
    </row>
    <row r="311" spans="1:6" x14ac:dyDescent="0.2">
      <c r="A311" s="149">
        <v>309</v>
      </c>
      <c r="B311" s="149">
        <v>1.01</v>
      </c>
      <c r="C311" s="149">
        <v>309</v>
      </c>
      <c r="D311" s="150">
        <f t="shared" si="20"/>
        <v>780.88727573365691</v>
      </c>
      <c r="E311" s="182">
        <f t="shared" si="17"/>
        <v>1.2805945634861101E-3</v>
      </c>
      <c r="F311" s="152">
        <f t="shared" si="18"/>
        <v>32.192274314838045</v>
      </c>
    </row>
    <row r="312" spans="1:6" x14ac:dyDescent="0.2">
      <c r="A312" s="149">
        <v>310</v>
      </c>
      <c r="B312" s="149">
        <v>1.01</v>
      </c>
      <c r="C312" s="149">
        <v>310</v>
      </c>
      <c r="D312" s="150">
        <f t="shared" si="20"/>
        <v>788.69614849099344</v>
      </c>
      <c r="E312" s="182">
        <f t="shared" si="17"/>
        <v>1.2679154093921882E-3</v>
      </c>
      <c r="F312" s="152">
        <f t="shared" si="18"/>
        <v>32.193542230247438</v>
      </c>
    </row>
    <row r="313" spans="1:6" x14ac:dyDescent="0.2">
      <c r="A313" s="149">
        <v>311</v>
      </c>
      <c r="B313" s="149">
        <v>1.01</v>
      </c>
      <c r="C313" s="149">
        <v>311</v>
      </c>
      <c r="D313" s="150">
        <f t="shared" si="20"/>
        <v>796.5831099759032</v>
      </c>
      <c r="E313" s="182">
        <f t="shared" si="17"/>
        <v>1.2553617914774144E-3</v>
      </c>
      <c r="F313" s="152">
        <f t="shared" si="18"/>
        <v>32.194797592038917</v>
      </c>
    </row>
    <row r="314" spans="1:6" x14ac:dyDescent="0.2">
      <c r="A314" s="149">
        <v>312</v>
      </c>
      <c r="B314" s="149">
        <v>1.01</v>
      </c>
      <c r="C314" s="149">
        <v>312</v>
      </c>
      <c r="D314" s="150">
        <f t="shared" si="20"/>
        <v>804.54894107566224</v>
      </c>
      <c r="E314" s="182">
        <f t="shared" si="17"/>
        <v>1.2429324668093212E-3</v>
      </c>
      <c r="F314" s="152">
        <f t="shared" si="18"/>
        <v>32.196040524505726</v>
      </c>
    </row>
    <row r="315" spans="1:6" x14ac:dyDescent="0.2">
      <c r="A315" s="149">
        <v>313</v>
      </c>
      <c r="B315" s="149">
        <v>1.01</v>
      </c>
      <c r="C315" s="149">
        <v>313</v>
      </c>
      <c r="D315" s="150">
        <f t="shared" si="20"/>
        <v>812.5944304864189</v>
      </c>
      <c r="E315" s="182">
        <f t="shared" si="17"/>
        <v>1.230626204761704E-3</v>
      </c>
      <c r="F315" s="152">
        <f t="shared" si="18"/>
        <v>32.197271150710485</v>
      </c>
    </row>
    <row r="316" spans="1:6" x14ac:dyDescent="0.2">
      <c r="A316" s="149">
        <v>314</v>
      </c>
      <c r="B316" s="149">
        <v>1.01</v>
      </c>
      <c r="C316" s="149">
        <v>314</v>
      </c>
      <c r="D316" s="150">
        <f t="shared" si="20"/>
        <v>820.72037479128323</v>
      </c>
      <c r="E316" s="182">
        <f t="shared" si="17"/>
        <v>1.218441786892776E-3</v>
      </c>
      <c r="F316" s="152">
        <f t="shared" si="18"/>
        <v>32.198489592497374</v>
      </c>
    </row>
    <row r="317" spans="1:6" x14ac:dyDescent="0.2">
      <c r="A317" s="149">
        <v>315</v>
      </c>
      <c r="B317" s="149">
        <v>1.01</v>
      </c>
      <c r="C317" s="149">
        <v>315</v>
      </c>
      <c r="D317" s="150">
        <f t="shared" si="20"/>
        <v>828.92757853919579</v>
      </c>
      <c r="E317" s="182">
        <f t="shared" si="17"/>
        <v>1.2063780068245311E-3</v>
      </c>
      <c r="F317" s="152">
        <f t="shared" si="18"/>
        <v>32.199695970504202</v>
      </c>
    </row>
    <row r="318" spans="1:6" x14ac:dyDescent="0.2">
      <c r="A318" s="149">
        <v>316</v>
      </c>
      <c r="B318" s="149">
        <v>1.01</v>
      </c>
      <c r="C318" s="149">
        <v>316</v>
      </c>
      <c r="D318" s="150">
        <f t="shared" si="20"/>
        <v>837.21685432458798</v>
      </c>
      <c r="E318" s="182">
        <f t="shared" si="17"/>
        <v>1.1944336701232977E-3</v>
      </c>
      <c r="F318" s="152">
        <f t="shared" si="18"/>
        <v>32.200890404174324</v>
      </c>
    </row>
    <row r="319" spans="1:6" x14ac:dyDescent="0.2">
      <c r="A319" s="149">
        <v>317</v>
      </c>
      <c r="B319" s="149">
        <v>1.01</v>
      </c>
      <c r="C319" s="149">
        <v>317</v>
      </c>
      <c r="D319" s="150">
        <f t="shared" si="20"/>
        <v>845.58902286783393</v>
      </c>
      <c r="E319" s="182">
        <f t="shared" si="17"/>
        <v>1.1826075941814829E-3</v>
      </c>
      <c r="F319" s="152">
        <f t="shared" si="18"/>
        <v>32.202073011768505</v>
      </c>
    </row>
    <row r="320" spans="1:6" x14ac:dyDescent="0.2">
      <c r="A320" s="149">
        <v>318</v>
      </c>
      <c r="B320" s="149">
        <v>1.01</v>
      </c>
      <c r="C320" s="149">
        <v>318</v>
      </c>
      <c r="D320" s="150">
        <f t="shared" si="20"/>
        <v>854.04491309651235</v>
      </c>
      <c r="E320" s="182">
        <f t="shared" si="17"/>
        <v>1.170898608100478E-3</v>
      </c>
      <c r="F320" s="152">
        <f t="shared" si="18"/>
        <v>32.203243910376607</v>
      </c>
    </row>
    <row r="321" spans="1:6" x14ac:dyDescent="0.2">
      <c r="A321" s="149">
        <v>319</v>
      </c>
      <c r="B321" s="149">
        <v>1.01</v>
      </c>
      <c r="C321" s="149">
        <v>319</v>
      </c>
      <c r="D321" s="150">
        <f t="shared" si="20"/>
        <v>862.58536222747728</v>
      </c>
      <c r="E321" s="182">
        <f t="shared" si="17"/>
        <v>1.159305552574731E-3</v>
      </c>
      <c r="F321" s="152">
        <f t="shared" si="18"/>
        <v>32.204403215929183</v>
      </c>
    </row>
    <row r="322" spans="1:6" x14ac:dyDescent="0.2">
      <c r="A322" s="149">
        <v>320</v>
      </c>
      <c r="B322" s="149">
        <v>1.01</v>
      </c>
      <c r="C322" s="149">
        <v>320</v>
      </c>
      <c r="D322" s="150">
        <f t="shared" si="20"/>
        <v>871.21121584975208</v>
      </c>
      <c r="E322" s="182">
        <f t="shared" ref="E322:E385" si="21">1/D322</f>
        <v>1.1478272797769613E-3</v>
      </c>
      <c r="F322" s="152">
        <f t="shared" si="18"/>
        <v>32.205551043208963</v>
      </c>
    </row>
    <row r="323" spans="1:6" x14ac:dyDescent="0.2">
      <c r="A323" s="149">
        <v>321</v>
      </c>
      <c r="B323" s="149">
        <v>1.01</v>
      </c>
      <c r="C323" s="149">
        <v>321</v>
      </c>
      <c r="D323" s="150">
        <f t="shared" si="20"/>
        <v>879.92332800824954</v>
      </c>
      <c r="E323" s="182">
        <f t="shared" si="21"/>
        <v>1.1364626532445162E-3</v>
      </c>
      <c r="F323" s="152">
        <f t="shared" ref="F323:F386" si="22">F322+E323</f>
        <v>32.206687505862206</v>
      </c>
    </row>
    <row r="324" spans="1:6" x14ac:dyDescent="0.2">
      <c r="A324" s="149">
        <v>322</v>
      </c>
      <c r="B324" s="149">
        <v>1.01</v>
      </c>
      <c r="C324" s="149">
        <v>322</v>
      </c>
      <c r="D324" s="150">
        <f t="shared" si="20"/>
        <v>888.72256128833226</v>
      </c>
      <c r="E324" s="182">
        <f t="shared" si="21"/>
        <v>1.1252105477668475E-3</v>
      </c>
      <c r="F324" s="152">
        <f t="shared" si="22"/>
        <v>32.207812716409975</v>
      </c>
    </row>
    <row r="325" spans="1:6" x14ac:dyDescent="0.2">
      <c r="A325" s="149">
        <v>323</v>
      </c>
      <c r="B325" s="149">
        <v>1.01</v>
      </c>
      <c r="C325" s="149">
        <v>323</v>
      </c>
      <c r="D325" s="150">
        <f t="shared" si="20"/>
        <v>897.60978690121544</v>
      </c>
      <c r="E325" s="182">
        <f t="shared" si="21"/>
        <v>1.1140698492741066E-3</v>
      </c>
      <c r="F325" s="152">
        <f t="shared" si="22"/>
        <v>32.208926786259248</v>
      </c>
    </row>
    <row r="326" spans="1:6" x14ac:dyDescent="0.2">
      <c r="A326" s="149">
        <v>324</v>
      </c>
      <c r="B326" s="149">
        <v>1.01</v>
      </c>
      <c r="C326" s="149">
        <v>324</v>
      </c>
      <c r="D326" s="150">
        <f t="shared" si="20"/>
        <v>906.58588477022784</v>
      </c>
      <c r="E326" s="182">
        <f t="shared" si="21"/>
        <v>1.1030394547268379E-3</v>
      </c>
      <c r="F326" s="152">
        <f t="shared" si="22"/>
        <v>32.210029825713974</v>
      </c>
    </row>
    <row r="327" spans="1:6" x14ac:dyDescent="0.2">
      <c r="A327" s="149">
        <v>325</v>
      </c>
      <c r="B327" s="149">
        <v>1.01</v>
      </c>
      <c r="C327" s="149">
        <v>325</v>
      </c>
      <c r="D327" s="150">
        <f t="shared" si="20"/>
        <v>915.65174361793015</v>
      </c>
      <c r="E327" s="182">
        <f t="shared" si="21"/>
        <v>1.0921182720067702E-3</v>
      </c>
      <c r="F327" s="152">
        <f t="shared" si="22"/>
        <v>32.211121943985979</v>
      </c>
    </row>
    <row r="328" spans="1:6" x14ac:dyDescent="0.2">
      <c r="A328" s="149">
        <v>326</v>
      </c>
      <c r="B328" s="149">
        <v>1.01</v>
      </c>
      <c r="C328" s="149">
        <v>326</v>
      </c>
      <c r="D328" s="150">
        <f t="shared" si="20"/>
        <v>924.80826105410949</v>
      </c>
      <c r="E328" s="182">
        <f t="shared" si="21"/>
        <v>1.0813052198086833E-3</v>
      </c>
      <c r="F328" s="152">
        <f t="shared" si="22"/>
        <v>32.212203249205785</v>
      </c>
    </row>
    <row r="329" spans="1:6" x14ac:dyDescent="0.2">
      <c r="A329" s="149">
        <v>327</v>
      </c>
      <c r="B329" s="149">
        <v>1.01</v>
      </c>
      <c r="C329" s="149">
        <v>327</v>
      </c>
      <c r="D329" s="150">
        <f t="shared" si="20"/>
        <v>934.05634366465017</v>
      </c>
      <c r="E329" s="182">
        <f t="shared" si="21"/>
        <v>1.0705992275333502E-3</v>
      </c>
      <c r="F329" s="152">
        <f t="shared" si="22"/>
        <v>32.213273848433317</v>
      </c>
    </row>
    <row r="330" spans="1:6" x14ac:dyDescent="0.2">
      <c r="A330" s="149">
        <v>328</v>
      </c>
      <c r="B330" s="149">
        <v>1.01</v>
      </c>
      <c r="C330" s="149">
        <v>328</v>
      </c>
      <c r="D330" s="150">
        <f t="shared" si="20"/>
        <v>943.39690710129685</v>
      </c>
      <c r="E330" s="182">
        <f t="shared" si="21"/>
        <v>1.0599992351815347E-3</v>
      </c>
      <c r="F330" s="152">
        <f t="shared" si="22"/>
        <v>32.214333847668499</v>
      </c>
    </row>
    <row r="331" spans="1:6" x14ac:dyDescent="0.2">
      <c r="A331" s="149">
        <v>329</v>
      </c>
      <c r="B331" s="149">
        <v>1.01</v>
      </c>
      <c r="C331" s="149">
        <v>329</v>
      </c>
      <c r="D331" s="150">
        <f t="shared" si="20"/>
        <v>952.83087617230979</v>
      </c>
      <c r="E331" s="182">
        <f t="shared" si="21"/>
        <v>1.0495041932490443E-3</v>
      </c>
      <c r="F331" s="152">
        <f t="shared" si="22"/>
        <v>32.215383351861746</v>
      </c>
    </row>
    <row r="332" spans="1:6" x14ac:dyDescent="0.2">
      <c r="A332" s="149">
        <v>330</v>
      </c>
      <c r="B332" s="149">
        <v>1.01</v>
      </c>
      <c r="C332" s="149">
        <v>330</v>
      </c>
      <c r="D332" s="150">
        <f t="shared" si="20"/>
        <v>962.35918493403312</v>
      </c>
      <c r="E332" s="182">
        <f t="shared" si="21"/>
        <v>1.0391130626228159E-3</v>
      </c>
      <c r="F332" s="152">
        <f t="shared" si="22"/>
        <v>32.216422464924371</v>
      </c>
    </row>
    <row r="333" spans="1:6" x14ac:dyDescent="0.2">
      <c r="A333" s="149">
        <v>331</v>
      </c>
      <c r="B333" s="149">
        <v>1.01</v>
      </c>
      <c r="C333" s="149">
        <v>331</v>
      </c>
      <c r="D333" s="150">
        <f t="shared" si="20"/>
        <v>971.98277678337308</v>
      </c>
      <c r="E333" s="182">
        <f t="shared" si="21"/>
        <v>1.0288248144780358E-3</v>
      </c>
      <c r="F333" s="152">
        <f t="shared" si="22"/>
        <v>32.217451289738847</v>
      </c>
    </row>
    <row r="334" spans="1:6" x14ac:dyDescent="0.2">
      <c r="A334" s="149">
        <v>332</v>
      </c>
      <c r="B334" s="149">
        <v>1.01</v>
      </c>
      <c r="C334" s="149">
        <v>332</v>
      </c>
      <c r="D334" s="150">
        <f t="shared" si="20"/>
        <v>981.70260455120706</v>
      </c>
      <c r="E334" s="182">
        <f t="shared" si="21"/>
        <v>1.018638430176273E-3</v>
      </c>
      <c r="F334" s="152">
        <f t="shared" si="22"/>
        <v>32.218469928169021</v>
      </c>
    </row>
    <row r="335" spans="1:6" x14ac:dyDescent="0.2">
      <c r="A335" s="149">
        <v>333</v>
      </c>
      <c r="B335" s="149">
        <v>1.01</v>
      </c>
      <c r="C335" s="149">
        <v>333</v>
      </c>
      <c r="D335" s="150">
        <f t="shared" si="20"/>
        <v>991.51963059671914</v>
      </c>
      <c r="E335" s="182">
        <f t="shared" si="21"/>
        <v>1.0085529011646267E-3</v>
      </c>
      <c r="F335" s="152">
        <f t="shared" si="22"/>
        <v>32.219478481070183</v>
      </c>
    </row>
    <row r="336" spans="1:6" x14ac:dyDescent="0.2">
      <c r="A336" s="149">
        <v>334</v>
      </c>
      <c r="B336" s="149">
        <v>1.01</v>
      </c>
      <c r="C336" s="149">
        <v>334</v>
      </c>
      <c r="D336" s="150">
        <f t="shared" si="20"/>
        <v>1001.4348269026864</v>
      </c>
      <c r="E336" s="182">
        <f t="shared" si="21"/>
        <v>9.9856722887586781E-4</v>
      </c>
      <c r="F336" s="152">
        <f t="shared" si="22"/>
        <v>32.22047704829906</v>
      </c>
    </row>
    <row r="337" spans="1:6" x14ac:dyDescent="0.2">
      <c r="A337" s="149">
        <v>335</v>
      </c>
      <c r="B337" s="149">
        <v>1.01</v>
      </c>
      <c r="C337" s="149">
        <v>335</v>
      </c>
      <c r="D337" s="150">
        <f t="shared" si="20"/>
        <v>1011.449175171713</v>
      </c>
      <c r="E337" s="182">
        <f t="shared" si="21"/>
        <v>9.8868042462957242E-4</v>
      </c>
      <c r="F337" s="152">
        <f t="shared" si="22"/>
        <v>32.221465728723686</v>
      </c>
    </row>
    <row r="338" spans="1:6" x14ac:dyDescent="0.2">
      <c r="A338" s="149">
        <v>336</v>
      </c>
      <c r="B338" s="149">
        <v>1.01</v>
      </c>
      <c r="C338" s="149">
        <v>336</v>
      </c>
      <c r="D338" s="150">
        <f t="shared" si="20"/>
        <v>1021.5636669234303</v>
      </c>
      <c r="E338" s="182">
        <f t="shared" si="21"/>
        <v>9.7889150953422988E-4</v>
      </c>
      <c r="F338" s="152">
        <f t="shared" si="22"/>
        <v>32.222444620233219</v>
      </c>
    </row>
    <row r="339" spans="1:6" x14ac:dyDescent="0.2">
      <c r="A339" s="149">
        <v>337</v>
      </c>
      <c r="B339" s="149">
        <v>1.01</v>
      </c>
      <c r="C339" s="149">
        <v>337</v>
      </c>
      <c r="D339" s="150">
        <f t="shared" si="20"/>
        <v>1031.7793035926647</v>
      </c>
      <c r="E339" s="182">
        <f t="shared" si="21"/>
        <v>9.6919951439032657E-4</v>
      </c>
      <c r="F339" s="152">
        <f t="shared" si="22"/>
        <v>32.223413819747606</v>
      </c>
    </row>
    <row r="340" spans="1:6" x14ac:dyDescent="0.2">
      <c r="A340" s="149">
        <v>338</v>
      </c>
      <c r="B340" s="149">
        <v>1.01</v>
      </c>
      <c r="C340" s="149">
        <v>338</v>
      </c>
      <c r="D340" s="150">
        <f t="shared" si="20"/>
        <v>1042.0970966285913</v>
      </c>
      <c r="E340" s="182">
        <f t="shared" si="21"/>
        <v>9.5960347959438282E-4</v>
      </c>
      <c r="F340" s="152">
        <f t="shared" si="22"/>
        <v>32.224373423227199</v>
      </c>
    </row>
    <row r="341" spans="1:6" x14ac:dyDescent="0.2">
      <c r="A341" s="149">
        <v>339</v>
      </c>
      <c r="B341" s="149">
        <v>1.01</v>
      </c>
      <c r="C341" s="149">
        <v>339</v>
      </c>
      <c r="D341" s="150">
        <f t="shared" si="20"/>
        <v>1052.518067594877</v>
      </c>
      <c r="E341" s="182">
        <f t="shared" si="21"/>
        <v>9.5010245504394358E-4</v>
      </c>
      <c r="F341" s="152">
        <f t="shared" si="22"/>
        <v>32.225323525682242</v>
      </c>
    </row>
    <row r="342" spans="1:6" x14ac:dyDescent="0.2">
      <c r="A342" s="149">
        <v>340</v>
      </c>
      <c r="B342" s="149">
        <v>1.01</v>
      </c>
      <c r="C342" s="149">
        <v>340</v>
      </c>
      <c r="D342" s="150">
        <f t="shared" si="20"/>
        <v>1063.0432482708261</v>
      </c>
      <c r="E342" s="182">
        <f t="shared" si="21"/>
        <v>9.4069550004350819E-4</v>
      </c>
      <c r="F342" s="152">
        <f t="shared" si="22"/>
        <v>32.226264221182284</v>
      </c>
    </row>
    <row r="343" spans="1:6" x14ac:dyDescent="0.2">
      <c r="A343" s="149">
        <v>341</v>
      </c>
      <c r="B343" s="149">
        <v>1.01</v>
      </c>
      <c r="C343" s="149">
        <v>341</v>
      </c>
      <c r="D343" s="150">
        <f t="shared" si="20"/>
        <v>1073.6736807535344</v>
      </c>
      <c r="E343" s="182">
        <f t="shared" si="21"/>
        <v>9.3138168321139426E-4</v>
      </c>
      <c r="F343" s="152">
        <f t="shared" si="22"/>
        <v>32.227195602865493</v>
      </c>
    </row>
    <row r="344" spans="1:6" x14ac:dyDescent="0.2">
      <c r="A344" s="149">
        <v>342</v>
      </c>
      <c r="B344" s="149">
        <v>1.01</v>
      </c>
      <c r="C344" s="149">
        <v>342</v>
      </c>
      <c r="D344" s="150">
        <f t="shared" si="20"/>
        <v>1084.4104175610698</v>
      </c>
      <c r="E344" s="182">
        <f t="shared" si="21"/>
        <v>9.22160082387519E-4</v>
      </c>
      <c r="F344" s="152">
        <f t="shared" si="22"/>
        <v>32.228117762947882</v>
      </c>
    </row>
    <row r="345" spans="1:6" x14ac:dyDescent="0.2">
      <c r="A345" s="149">
        <v>343</v>
      </c>
      <c r="B345" s="149">
        <v>1.01</v>
      </c>
      <c r="C345" s="149">
        <v>343</v>
      </c>
      <c r="D345" s="150">
        <f t="shared" si="20"/>
        <v>1095.2545217366803</v>
      </c>
      <c r="E345" s="182">
        <f t="shared" si="21"/>
        <v>9.1302978454209816E-4</v>
      </c>
      <c r="F345" s="152">
        <f t="shared" si="22"/>
        <v>32.229030792732424</v>
      </c>
    </row>
    <row r="346" spans="1:6" x14ac:dyDescent="0.2">
      <c r="A346" s="149">
        <v>344</v>
      </c>
      <c r="B346" s="149">
        <v>1.01</v>
      </c>
      <c r="C346" s="149">
        <v>344</v>
      </c>
      <c r="D346" s="150">
        <f t="shared" si="20"/>
        <v>1106.2070669540471</v>
      </c>
      <c r="E346" s="182">
        <f t="shared" si="21"/>
        <v>9.0398988568524564E-4</v>
      </c>
      <c r="F346" s="152">
        <f t="shared" si="22"/>
        <v>32.229934782618109</v>
      </c>
    </row>
    <row r="347" spans="1:6" x14ac:dyDescent="0.2">
      <c r="A347" s="149">
        <v>345</v>
      </c>
      <c r="B347" s="149">
        <v>1.01</v>
      </c>
      <c r="C347" s="149">
        <v>345</v>
      </c>
      <c r="D347" s="150">
        <f t="shared" si="20"/>
        <v>1117.2691376235878</v>
      </c>
      <c r="E347" s="182">
        <f t="shared" si="21"/>
        <v>8.9503949077747089E-4</v>
      </c>
      <c r="F347" s="152">
        <f t="shared" si="22"/>
        <v>32.230829822108888</v>
      </c>
    </row>
    <row r="348" spans="1:6" x14ac:dyDescent="0.2">
      <c r="A348" s="149">
        <v>346</v>
      </c>
      <c r="B348" s="149">
        <v>1.01</v>
      </c>
      <c r="C348" s="149">
        <v>346</v>
      </c>
      <c r="D348" s="150">
        <f t="shared" si="20"/>
        <v>1128.4418289998237</v>
      </c>
      <c r="E348" s="182">
        <f t="shared" si="21"/>
        <v>8.8617771364106024E-4</v>
      </c>
      <c r="F348" s="152">
        <f t="shared" si="22"/>
        <v>32.231715999822526</v>
      </c>
    </row>
    <row r="349" spans="1:6" x14ac:dyDescent="0.2">
      <c r="A349" s="149">
        <v>347</v>
      </c>
      <c r="B349" s="149">
        <v>1.01</v>
      </c>
      <c r="C349" s="149">
        <v>347</v>
      </c>
      <c r="D349" s="150">
        <f t="shared" si="20"/>
        <v>1139.7262472898215</v>
      </c>
      <c r="E349" s="182">
        <f t="shared" si="21"/>
        <v>8.7740367687233717E-4</v>
      </c>
      <c r="F349" s="152">
        <f t="shared" si="22"/>
        <v>32.232593403499401</v>
      </c>
    </row>
    <row r="350" spans="1:6" x14ac:dyDescent="0.2">
      <c r="A350" s="149">
        <v>348</v>
      </c>
      <c r="B350" s="149">
        <v>1.01</v>
      </c>
      <c r="C350" s="149">
        <v>348</v>
      </c>
      <c r="D350" s="150">
        <f t="shared" si="20"/>
        <v>1151.12350976272</v>
      </c>
      <c r="E350" s="182">
        <f t="shared" si="21"/>
        <v>8.6871651175478911E-4</v>
      </c>
      <c r="F350" s="152">
        <f t="shared" si="22"/>
        <v>32.233462120011154</v>
      </c>
    </row>
    <row r="351" spans="1:6" x14ac:dyDescent="0.2">
      <c r="A351" s="149">
        <v>349</v>
      </c>
      <c r="B351" s="149">
        <v>1.01</v>
      </c>
      <c r="C351" s="149">
        <v>349</v>
      </c>
      <c r="D351" s="150">
        <f t="shared" si="20"/>
        <v>1162.6347448603474</v>
      </c>
      <c r="E351" s="182">
        <f t="shared" si="21"/>
        <v>8.6011535817305832E-4</v>
      </c>
      <c r="F351" s="152">
        <f t="shared" si="22"/>
        <v>32.234322235369326</v>
      </c>
    </row>
    <row r="352" spans="1:6" x14ac:dyDescent="0.2">
      <c r="A352" s="149">
        <v>350</v>
      </c>
      <c r="B352" s="149">
        <v>1.01</v>
      </c>
      <c r="C352" s="149">
        <v>350</v>
      </c>
      <c r="D352" s="150">
        <f t="shared" si="20"/>
        <v>1174.261092308951</v>
      </c>
      <c r="E352" s="182">
        <f t="shared" si="21"/>
        <v>8.5159936452778044E-4</v>
      </c>
      <c r="F352" s="152">
        <f t="shared" si="22"/>
        <v>32.235173834733857</v>
      </c>
    </row>
    <row r="353" spans="1:6" x14ac:dyDescent="0.2">
      <c r="A353" s="149">
        <v>351</v>
      </c>
      <c r="B353" s="149">
        <v>1.01</v>
      </c>
      <c r="C353" s="149">
        <v>351</v>
      </c>
      <c r="D353" s="150">
        <f t="shared" si="20"/>
        <v>1186.0037032320402</v>
      </c>
      <c r="E353" s="182">
        <f t="shared" si="21"/>
        <v>8.4316768765126799E-4</v>
      </c>
      <c r="F353" s="152">
        <f t="shared" si="22"/>
        <v>32.236017002421505</v>
      </c>
    </row>
    <row r="354" spans="1:6" x14ac:dyDescent="0.2">
      <c r="A354" s="149">
        <v>352</v>
      </c>
      <c r="B354" s="149">
        <v>1.01</v>
      </c>
      <c r="C354" s="149">
        <v>352</v>
      </c>
      <c r="D354" s="150">
        <f t="shared" si="20"/>
        <v>1197.8637402643608</v>
      </c>
      <c r="E354" s="182">
        <f t="shared" si="21"/>
        <v>8.3481949272402759E-4</v>
      </c>
      <c r="F354" s="152">
        <f t="shared" si="22"/>
        <v>32.236851821914229</v>
      </c>
    </row>
    <row r="355" spans="1:6" x14ac:dyDescent="0.2">
      <c r="A355" s="149">
        <v>353</v>
      </c>
      <c r="B355" s="149">
        <v>1.01</v>
      </c>
      <c r="C355" s="149">
        <v>353</v>
      </c>
      <c r="D355" s="150">
        <f t="shared" si="20"/>
        <v>1209.842377667004</v>
      </c>
      <c r="E355" s="182">
        <f t="shared" si="21"/>
        <v>8.2655395319210679E-4</v>
      </c>
      <c r="F355" s="152">
        <f t="shared" si="22"/>
        <v>32.237678375867418</v>
      </c>
    </row>
    <row r="356" spans="1:6" x14ac:dyDescent="0.2">
      <c r="A356" s="149">
        <v>354</v>
      </c>
      <c r="B356" s="149">
        <v>1.01</v>
      </c>
      <c r="C356" s="149">
        <v>354</v>
      </c>
      <c r="D356" s="150">
        <f t="shared" si="20"/>
        <v>1221.9408014436744</v>
      </c>
      <c r="E356" s="182">
        <f t="shared" si="21"/>
        <v>8.1837025068525393E-4</v>
      </c>
      <c r="F356" s="152">
        <f t="shared" si="22"/>
        <v>32.238496746118102</v>
      </c>
    </row>
    <row r="357" spans="1:6" x14ac:dyDescent="0.2">
      <c r="A357" s="149">
        <v>355</v>
      </c>
      <c r="B357" s="149">
        <v>1.01</v>
      </c>
      <c r="C357" s="149">
        <v>355</v>
      </c>
      <c r="D357" s="150">
        <f t="shared" si="20"/>
        <v>1234.160209458111</v>
      </c>
      <c r="E357" s="182">
        <f t="shared" si="21"/>
        <v>8.1026757493589516E-4</v>
      </c>
      <c r="F357" s="152">
        <f t="shared" si="22"/>
        <v>32.239307013693036</v>
      </c>
    </row>
    <row r="358" spans="1:6" x14ac:dyDescent="0.2">
      <c r="A358" s="149">
        <v>356</v>
      </c>
      <c r="B358" s="149">
        <v>1.01</v>
      </c>
      <c r="C358" s="149">
        <v>356</v>
      </c>
      <c r="D358" s="150">
        <f t="shared" si="20"/>
        <v>1246.5018115526923</v>
      </c>
      <c r="E358" s="182">
        <f t="shared" si="21"/>
        <v>8.0224512369890598E-4</v>
      </c>
      <c r="F358" s="152">
        <f t="shared" si="22"/>
        <v>32.240109258816737</v>
      </c>
    </row>
    <row r="359" spans="1:6" x14ac:dyDescent="0.2">
      <c r="A359" s="149">
        <v>357</v>
      </c>
      <c r="B359" s="149">
        <v>1.01</v>
      </c>
      <c r="C359" s="149">
        <v>357</v>
      </c>
      <c r="D359" s="150">
        <f t="shared" si="20"/>
        <v>1258.9668296682194</v>
      </c>
      <c r="E359" s="182">
        <f t="shared" si="21"/>
        <v>7.94302102672184E-4</v>
      </c>
      <c r="F359" s="152">
        <f t="shared" si="22"/>
        <v>32.240903560919406</v>
      </c>
    </row>
    <row r="360" spans="1:6" x14ac:dyDescent="0.2">
      <c r="A360" s="149">
        <v>358</v>
      </c>
      <c r="B360" s="149">
        <v>1.01</v>
      </c>
      <c r="C360" s="149">
        <v>358</v>
      </c>
      <c r="D360" s="150">
        <f t="shared" si="20"/>
        <v>1271.5564979649016</v>
      </c>
      <c r="E360" s="182">
        <f t="shared" si="21"/>
        <v>7.8643772541800395E-4</v>
      </c>
      <c r="F360" s="152">
        <f t="shared" si="22"/>
        <v>32.241689998644823</v>
      </c>
    </row>
    <row r="361" spans="1:6" x14ac:dyDescent="0.2">
      <c r="A361" s="149">
        <v>359</v>
      </c>
      <c r="B361" s="149">
        <v>1.01</v>
      </c>
      <c r="C361" s="149">
        <v>359</v>
      </c>
      <c r="D361" s="150">
        <f t="shared" si="20"/>
        <v>1284.2720629445503</v>
      </c>
      <c r="E361" s="182">
        <f t="shared" si="21"/>
        <v>7.7865121328515266E-4</v>
      </c>
      <c r="F361" s="152">
        <f t="shared" si="22"/>
        <v>32.242468649858111</v>
      </c>
    </row>
    <row r="362" spans="1:6" x14ac:dyDescent="0.2">
      <c r="A362" s="149">
        <v>360</v>
      </c>
      <c r="B362" s="149">
        <v>1.01</v>
      </c>
      <c r="C362" s="149">
        <v>360</v>
      </c>
      <c r="D362" s="150">
        <f t="shared" si="20"/>
        <v>1297.1147835739957</v>
      </c>
      <c r="E362" s="182">
        <f t="shared" si="21"/>
        <v>7.7094179533183428E-4</v>
      </c>
      <c r="F362" s="152">
        <f t="shared" si="22"/>
        <v>32.243239591653442</v>
      </c>
    </row>
    <row r="363" spans="1:6" x14ac:dyDescent="0.2">
      <c r="A363" s="149">
        <v>361</v>
      </c>
      <c r="B363" s="149">
        <v>1.01</v>
      </c>
      <c r="C363" s="149">
        <v>361</v>
      </c>
      <c r="D363" s="150">
        <f t="shared" si="20"/>
        <v>1310.0859314097358</v>
      </c>
      <c r="E363" s="182">
        <f t="shared" si="21"/>
        <v>7.6330870824934088E-4</v>
      </c>
      <c r="F363" s="152">
        <f t="shared" si="22"/>
        <v>32.244002900361693</v>
      </c>
    </row>
    <row r="364" spans="1:6" x14ac:dyDescent="0.2">
      <c r="A364" s="149">
        <v>362</v>
      </c>
      <c r="B364" s="149">
        <v>1.01</v>
      </c>
      <c r="C364" s="149">
        <v>362</v>
      </c>
      <c r="D364" s="150">
        <f t="shared" si="20"/>
        <v>1323.1867907238334</v>
      </c>
      <c r="E364" s="182">
        <f t="shared" si="21"/>
        <v>7.5575119628647593E-4</v>
      </c>
      <c r="F364" s="152">
        <f t="shared" si="22"/>
        <v>32.24475865155798</v>
      </c>
    </row>
    <row r="365" spans="1:6" x14ac:dyDescent="0.2">
      <c r="A365" s="149">
        <v>363</v>
      </c>
      <c r="B365" s="149">
        <v>1.01</v>
      </c>
      <c r="C365" s="149">
        <v>363</v>
      </c>
      <c r="D365" s="150">
        <f t="shared" si="20"/>
        <v>1336.4186586310714</v>
      </c>
      <c r="E365" s="182">
        <f t="shared" si="21"/>
        <v>7.4826851117472891E-4</v>
      </c>
      <c r="F365" s="152">
        <f t="shared" si="22"/>
        <v>32.245506920069154</v>
      </c>
    </row>
    <row r="366" spans="1:6" x14ac:dyDescent="0.2">
      <c r="A366" s="149">
        <v>364</v>
      </c>
      <c r="B366" s="149">
        <v>1.01</v>
      </c>
      <c r="C366" s="149">
        <v>364</v>
      </c>
      <c r="D366" s="150">
        <f t="shared" si="20"/>
        <v>1349.7828452173824</v>
      </c>
      <c r="E366" s="182">
        <f t="shared" si="21"/>
        <v>7.408599120541868E-4</v>
      </c>
      <c r="F366" s="152">
        <f t="shared" si="22"/>
        <v>32.246247779981211</v>
      </c>
    </row>
    <row r="367" spans="1:6" x14ac:dyDescent="0.2">
      <c r="A367" s="149">
        <v>365</v>
      </c>
      <c r="B367" s="149">
        <v>1.01</v>
      </c>
      <c r="C367" s="149">
        <v>365</v>
      </c>
      <c r="D367" s="150">
        <f t="shared" ref="D367:D430" si="23">($B$32^$C$32)*($B$77^$C$47)*($B$127^$C$52)*($B$202^$C$77)*($B$302^$C$102)*(B367^C67)</f>
        <v>1363.2806736695563</v>
      </c>
      <c r="E367" s="182">
        <f t="shared" si="21"/>
        <v>7.3352466540018487E-4</v>
      </c>
      <c r="F367" s="152">
        <f t="shared" si="22"/>
        <v>32.24698130464661</v>
      </c>
    </row>
    <row r="368" spans="1:6" x14ac:dyDescent="0.2">
      <c r="A368" s="149">
        <v>366</v>
      </c>
      <c r="B368" s="149">
        <v>1.01</v>
      </c>
      <c r="C368" s="149">
        <v>366</v>
      </c>
      <c r="D368" s="150">
        <f t="shared" si="23"/>
        <v>1376.9134804062519</v>
      </c>
      <c r="E368" s="182">
        <f t="shared" si="21"/>
        <v>7.2626204495067814E-4</v>
      </c>
      <c r="F368" s="152">
        <f t="shared" si="22"/>
        <v>32.24770756669156</v>
      </c>
    </row>
    <row r="369" spans="1:6" x14ac:dyDescent="0.2">
      <c r="A369" s="149">
        <v>367</v>
      </c>
      <c r="B369" s="149">
        <v>1.01</v>
      </c>
      <c r="C369" s="149">
        <v>367</v>
      </c>
      <c r="D369" s="150">
        <f t="shared" si="23"/>
        <v>1390.6826152103142</v>
      </c>
      <c r="E369" s="182">
        <f t="shared" si="21"/>
        <v>7.1907133163433485E-4</v>
      </c>
      <c r="F369" s="152">
        <f t="shared" si="22"/>
        <v>32.248426638023197</v>
      </c>
    </row>
    <row r="370" spans="1:6" x14ac:dyDescent="0.2">
      <c r="A370" s="149">
        <v>368</v>
      </c>
      <c r="B370" s="149">
        <v>1.01</v>
      </c>
      <c r="C370" s="149">
        <v>368</v>
      </c>
      <c r="D370" s="150">
        <f t="shared" si="23"/>
        <v>1404.5894413624176</v>
      </c>
      <c r="E370" s="182">
        <f t="shared" si="21"/>
        <v>7.119518134993414E-4</v>
      </c>
      <c r="F370" s="152">
        <f t="shared" si="22"/>
        <v>32.249138589836697</v>
      </c>
    </row>
    <row r="371" spans="1:6" x14ac:dyDescent="0.2">
      <c r="A371" s="149">
        <v>369</v>
      </c>
      <c r="B371" s="149">
        <v>1.01</v>
      </c>
      <c r="C371" s="149">
        <v>369</v>
      </c>
      <c r="D371" s="150">
        <f t="shared" si="23"/>
        <v>1418.6353357760415</v>
      </c>
      <c r="E371" s="182">
        <f t="shared" si="21"/>
        <v>7.0490278564291236E-4</v>
      </c>
      <c r="F371" s="152">
        <f t="shared" si="22"/>
        <v>32.24984349262234</v>
      </c>
    </row>
    <row r="372" spans="1:6" x14ac:dyDescent="0.2">
      <c r="A372" s="149">
        <v>370</v>
      </c>
      <c r="B372" s="149">
        <v>1.01</v>
      </c>
      <c r="C372" s="149">
        <v>370</v>
      </c>
      <c r="D372" s="150">
        <f t="shared" si="23"/>
        <v>1432.8216891338022</v>
      </c>
      <c r="E372" s="182">
        <f t="shared" si="21"/>
        <v>6.9792355014149728E-4</v>
      </c>
      <c r="F372" s="152">
        <f t="shared" si="22"/>
        <v>32.250541416172481</v>
      </c>
    </row>
    <row r="373" spans="1:6" x14ac:dyDescent="0.2">
      <c r="A373" s="149">
        <v>371</v>
      </c>
      <c r="B373" s="149">
        <v>1.01</v>
      </c>
      <c r="C373" s="149">
        <v>371</v>
      </c>
      <c r="D373" s="150">
        <f t="shared" si="23"/>
        <v>1447.1499060251397</v>
      </c>
      <c r="E373" s="182">
        <f t="shared" si="21"/>
        <v>6.9101341598168072E-4</v>
      </c>
      <c r="F373" s="152">
        <f t="shared" si="22"/>
        <v>32.251232429588462</v>
      </c>
    </row>
    <row r="374" spans="1:6" x14ac:dyDescent="0.2">
      <c r="A374" s="149">
        <v>372</v>
      </c>
      <c r="B374" s="149">
        <v>1.01</v>
      </c>
      <c r="C374" s="149">
        <v>372</v>
      </c>
      <c r="D374" s="150">
        <f t="shared" si="23"/>
        <v>1461.6214050853916</v>
      </c>
      <c r="E374" s="182">
        <f t="shared" si="21"/>
        <v>6.8417169899176282E-4</v>
      </c>
      <c r="F374" s="152">
        <f t="shared" si="22"/>
        <v>32.251916601287455</v>
      </c>
    </row>
    <row r="375" spans="1:6" x14ac:dyDescent="0.2">
      <c r="A375" s="149">
        <v>373</v>
      </c>
      <c r="B375" s="149">
        <v>1.01</v>
      </c>
      <c r="C375" s="149">
        <v>373</v>
      </c>
      <c r="D375" s="150">
        <f t="shared" si="23"/>
        <v>1476.2376191362455</v>
      </c>
      <c r="E375" s="182">
        <f t="shared" si="21"/>
        <v>6.7739772177402265E-4</v>
      </c>
      <c r="F375" s="152">
        <f t="shared" si="22"/>
        <v>32.252593999009228</v>
      </c>
    </row>
    <row r="376" spans="1:6" x14ac:dyDescent="0.2">
      <c r="A376" s="149">
        <v>374</v>
      </c>
      <c r="B376" s="149">
        <v>1.01</v>
      </c>
      <c r="C376" s="149">
        <v>374</v>
      </c>
      <c r="D376" s="150">
        <f t="shared" si="23"/>
        <v>1490.9999953276081</v>
      </c>
      <c r="E376" s="182">
        <f t="shared" si="21"/>
        <v>6.7069081363764613E-4</v>
      </c>
      <c r="F376" s="152">
        <f t="shared" si="22"/>
        <v>32.253264689822863</v>
      </c>
    </row>
    <row r="377" spans="1:6" x14ac:dyDescent="0.2">
      <c r="A377" s="149">
        <v>375</v>
      </c>
      <c r="B377" s="149">
        <v>1.01</v>
      </c>
      <c r="C377" s="149">
        <v>375</v>
      </c>
      <c r="D377" s="150">
        <f t="shared" si="23"/>
        <v>1505.9099952808838</v>
      </c>
      <c r="E377" s="182">
        <f t="shared" si="21"/>
        <v>6.6405031053232307E-4</v>
      </c>
      <c r="F377" s="152">
        <f t="shared" si="22"/>
        <v>32.253928740133397</v>
      </c>
    </row>
    <row r="378" spans="1:6" x14ac:dyDescent="0.2">
      <c r="A378" s="149">
        <v>376</v>
      </c>
      <c r="B378" s="149">
        <v>1.01</v>
      </c>
      <c r="C378" s="149">
        <v>376</v>
      </c>
      <c r="D378" s="150">
        <f t="shared" si="23"/>
        <v>1520.9690952336928</v>
      </c>
      <c r="E378" s="182">
        <f t="shared" si="21"/>
        <v>6.5747555498249803E-4</v>
      </c>
      <c r="F378" s="152">
        <f t="shared" si="22"/>
        <v>32.254586215688377</v>
      </c>
    </row>
    <row r="379" spans="1:6" x14ac:dyDescent="0.2">
      <c r="A379" s="149">
        <v>377</v>
      </c>
      <c r="B379" s="149">
        <v>1.01</v>
      </c>
      <c r="C379" s="149">
        <v>377</v>
      </c>
      <c r="D379" s="150">
        <f t="shared" si="23"/>
        <v>1536.1787861860298</v>
      </c>
      <c r="E379" s="182">
        <f t="shared" si="21"/>
        <v>6.5096589602227524E-4</v>
      </c>
      <c r="F379" s="152">
        <f t="shared" si="22"/>
        <v>32.255237181584398</v>
      </c>
    </row>
    <row r="380" spans="1:6" x14ac:dyDescent="0.2">
      <c r="A380" s="149">
        <v>378</v>
      </c>
      <c r="B380" s="149">
        <v>1.01</v>
      </c>
      <c r="C380" s="149">
        <v>378</v>
      </c>
      <c r="D380" s="150">
        <f t="shared" si="23"/>
        <v>1551.5405740478902</v>
      </c>
      <c r="E380" s="182">
        <f t="shared" si="21"/>
        <v>6.445206891309655E-4</v>
      </c>
      <c r="F380" s="152">
        <f t="shared" si="22"/>
        <v>32.255881702273527</v>
      </c>
    </row>
    <row r="381" spans="1:6" x14ac:dyDescent="0.2">
      <c r="A381" s="149">
        <v>379</v>
      </c>
      <c r="B381" s="149">
        <v>1.01</v>
      </c>
      <c r="C381" s="149">
        <v>379</v>
      </c>
      <c r="D381" s="150">
        <f t="shared" si="23"/>
        <v>1567.0559797883686</v>
      </c>
      <c r="E381" s="182">
        <f t="shared" si="21"/>
        <v>6.3813929616927294E-4</v>
      </c>
      <c r="F381" s="152">
        <f t="shared" si="22"/>
        <v>32.256519841569698</v>
      </c>
    </row>
    <row r="382" spans="1:6" x14ac:dyDescent="0.2">
      <c r="A382" s="149">
        <v>380</v>
      </c>
      <c r="B382" s="149">
        <v>1.01</v>
      </c>
      <c r="C382" s="149">
        <v>380</v>
      </c>
      <c r="D382" s="150">
        <f t="shared" si="23"/>
        <v>1582.7265395862528</v>
      </c>
      <c r="E382" s="182">
        <f t="shared" si="21"/>
        <v>6.3182108531611167E-4</v>
      </c>
      <c r="F382" s="152">
        <f t="shared" si="22"/>
        <v>32.257151662655012</v>
      </c>
    </row>
    <row r="383" spans="1:6" x14ac:dyDescent="0.2">
      <c r="A383" s="149">
        <v>381</v>
      </c>
      <c r="B383" s="149">
        <v>1.01</v>
      </c>
      <c r="C383" s="149">
        <v>381</v>
      </c>
      <c r="D383" s="150">
        <f t="shared" si="23"/>
        <v>1598.5538049821155</v>
      </c>
      <c r="E383" s="182">
        <f t="shared" si="21"/>
        <v>6.2556543100605107E-4</v>
      </c>
      <c r="F383" s="152">
        <f t="shared" si="22"/>
        <v>32.25777722808602</v>
      </c>
    </row>
    <row r="384" spans="1:6" x14ac:dyDescent="0.2">
      <c r="A384" s="149">
        <v>382</v>
      </c>
      <c r="B384" s="149">
        <v>1.01</v>
      </c>
      <c r="C384" s="149">
        <v>382</v>
      </c>
      <c r="D384" s="150">
        <f t="shared" si="23"/>
        <v>1614.5393430319368</v>
      </c>
      <c r="E384" s="182">
        <f t="shared" si="21"/>
        <v>6.1937171386737728E-4</v>
      </c>
      <c r="F384" s="152">
        <f t="shared" si="22"/>
        <v>32.258396599799887</v>
      </c>
    </row>
    <row r="385" spans="1:6" x14ac:dyDescent="0.2">
      <c r="A385" s="149">
        <v>383</v>
      </c>
      <c r="B385" s="149">
        <v>1.01</v>
      </c>
      <c r="C385" s="149">
        <v>383</v>
      </c>
      <c r="D385" s="150">
        <f t="shared" si="23"/>
        <v>1630.6847364622558</v>
      </c>
      <c r="E385" s="182">
        <f t="shared" si="21"/>
        <v>6.1323932066076965E-4</v>
      </c>
      <c r="F385" s="152">
        <f t="shared" si="22"/>
        <v>32.259009839120552</v>
      </c>
    </row>
    <row r="386" spans="1:6" x14ac:dyDescent="0.2">
      <c r="A386" s="149">
        <v>384</v>
      </c>
      <c r="B386" s="149">
        <v>1.01</v>
      </c>
      <c r="C386" s="149">
        <v>384</v>
      </c>
      <c r="D386" s="150">
        <f t="shared" si="23"/>
        <v>1646.9915838268785</v>
      </c>
      <c r="E386" s="182">
        <f t="shared" ref="E386:E449" si="24">1/D386</f>
        <v>6.0716764421858379E-4</v>
      </c>
      <c r="F386" s="152">
        <f t="shared" si="22"/>
        <v>32.259617006764771</v>
      </c>
    </row>
    <row r="387" spans="1:6" x14ac:dyDescent="0.2">
      <c r="A387" s="149">
        <v>385</v>
      </c>
      <c r="B387" s="149">
        <v>1.01</v>
      </c>
      <c r="C387" s="149">
        <v>385</v>
      </c>
      <c r="D387" s="150">
        <f t="shared" si="23"/>
        <v>1663.4614996651469</v>
      </c>
      <c r="E387" s="182">
        <f t="shared" si="24"/>
        <v>6.0115608338473655E-4</v>
      </c>
      <c r="F387" s="152">
        <f t="shared" ref="F387:F450" si="25">F386+E387</f>
        <v>32.260218162848155</v>
      </c>
    </row>
    <row r="388" spans="1:6" x14ac:dyDescent="0.2">
      <c r="A388" s="149">
        <v>386</v>
      </c>
      <c r="B388" s="149">
        <v>1.01</v>
      </c>
      <c r="C388" s="149">
        <v>386</v>
      </c>
      <c r="D388" s="150">
        <f t="shared" si="23"/>
        <v>1680.096114661799</v>
      </c>
      <c r="E388" s="182">
        <f t="shared" si="24"/>
        <v>5.9520404295518455E-4</v>
      </c>
      <c r="F388" s="152">
        <f t="shared" si="25"/>
        <v>32.260813366891107</v>
      </c>
    </row>
    <row r="389" spans="1:6" x14ac:dyDescent="0.2">
      <c r="A389" s="149">
        <v>387</v>
      </c>
      <c r="B389" s="149">
        <v>1.01</v>
      </c>
      <c r="C389" s="149">
        <v>387</v>
      </c>
      <c r="D389" s="150">
        <f t="shared" si="23"/>
        <v>1696.8970758084165</v>
      </c>
      <c r="E389" s="182">
        <f t="shared" si="24"/>
        <v>5.8931093361899473E-4</v>
      </c>
      <c r="F389" s="152">
        <f t="shared" si="25"/>
        <v>32.261402677824726</v>
      </c>
    </row>
    <row r="390" spans="1:6" x14ac:dyDescent="0.2">
      <c r="A390" s="149">
        <v>388</v>
      </c>
      <c r="B390" s="149">
        <v>1.01</v>
      </c>
      <c r="C390" s="149">
        <v>388</v>
      </c>
      <c r="D390" s="150">
        <f t="shared" si="23"/>
        <v>1713.8660465665012</v>
      </c>
      <c r="E390" s="182">
        <f t="shared" si="24"/>
        <v>5.8347617189999465E-4</v>
      </c>
      <c r="F390" s="152">
        <f t="shared" si="25"/>
        <v>32.261986153996624</v>
      </c>
    </row>
    <row r="391" spans="1:6" x14ac:dyDescent="0.2">
      <c r="A391" s="149">
        <v>389</v>
      </c>
      <c r="B391" s="149">
        <v>1.01</v>
      </c>
      <c r="C391" s="149">
        <v>389</v>
      </c>
      <c r="D391" s="150">
        <f t="shared" si="23"/>
        <v>1731.0047070321666</v>
      </c>
      <c r="E391" s="182">
        <f t="shared" si="24"/>
        <v>5.7769918009900438E-4</v>
      </c>
      <c r="F391" s="152">
        <f t="shared" si="25"/>
        <v>32.262563853176722</v>
      </c>
    </row>
    <row r="392" spans="1:6" x14ac:dyDescent="0.2">
      <c r="A392" s="149">
        <v>390</v>
      </c>
      <c r="B392" s="149">
        <v>1.01</v>
      </c>
      <c r="C392" s="149">
        <v>390</v>
      </c>
      <c r="D392" s="150">
        <f t="shared" si="23"/>
        <v>1748.314754102488</v>
      </c>
      <c r="E392" s="182">
        <f t="shared" si="24"/>
        <v>5.7197938623663818E-4</v>
      </c>
      <c r="F392" s="152">
        <f t="shared" si="25"/>
        <v>32.263135832562959</v>
      </c>
    </row>
    <row r="393" spans="1:6" x14ac:dyDescent="0.2">
      <c r="A393" s="149">
        <v>391</v>
      </c>
      <c r="B393" s="149">
        <v>1.01</v>
      </c>
      <c r="C393" s="149">
        <v>391</v>
      </c>
      <c r="D393" s="150">
        <f t="shared" si="23"/>
        <v>1765.7979016435124</v>
      </c>
      <c r="E393" s="182">
        <f t="shared" si="24"/>
        <v>5.6631622399667156E-4</v>
      </c>
      <c r="F393" s="152">
        <f t="shared" si="25"/>
        <v>32.263702148786955</v>
      </c>
    </row>
    <row r="394" spans="1:6" x14ac:dyDescent="0.2">
      <c r="A394" s="149">
        <v>392</v>
      </c>
      <c r="B394" s="149">
        <v>1.01</v>
      </c>
      <c r="C394" s="149">
        <v>392</v>
      </c>
      <c r="D394" s="150">
        <f t="shared" si="23"/>
        <v>1783.4558806599475</v>
      </c>
      <c r="E394" s="182">
        <f t="shared" si="24"/>
        <v>5.6070913266997185E-4</v>
      </c>
      <c r="F394" s="152">
        <f t="shared" si="25"/>
        <v>32.264262857919626</v>
      </c>
    </row>
    <row r="395" spans="1:6" x14ac:dyDescent="0.2">
      <c r="A395" s="149">
        <v>393</v>
      </c>
      <c r="B395" s="149">
        <v>1.01</v>
      </c>
      <c r="C395" s="149">
        <v>393</v>
      </c>
      <c r="D395" s="150">
        <f t="shared" si="23"/>
        <v>1801.290439466547</v>
      </c>
      <c r="E395" s="182">
        <f t="shared" si="24"/>
        <v>5.5515755709898199E-4</v>
      </c>
      <c r="F395" s="152">
        <f t="shared" si="25"/>
        <v>32.264818015476727</v>
      </c>
    </row>
    <row r="396" spans="1:6" x14ac:dyDescent="0.2">
      <c r="A396" s="149">
        <v>394</v>
      </c>
      <c r="B396" s="149">
        <v>1.01</v>
      </c>
      <c r="C396" s="149">
        <v>394</v>
      </c>
      <c r="D396" s="150">
        <f t="shared" si="23"/>
        <v>1819.3033438612131</v>
      </c>
      <c r="E396" s="182">
        <f t="shared" si="24"/>
        <v>5.4966094762275435E-4</v>
      </c>
      <c r="F396" s="152">
        <f t="shared" si="25"/>
        <v>32.265367676424347</v>
      </c>
    </row>
    <row r="397" spans="1:6" x14ac:dyDescent="0.2">
      <c r="A397" s="149">
        <v>395</v>
      </c>
      <c r="B397" s="149">
        <v>1.01</v>
      </c>
      <c r="C397" s="149">
        <v>395</v>
      </c>
      <c r="D397" s="150">
        <f t="shared" si="23"/>
        <v>1837.4963772998246</v>
      </c>
      <c r="E397" s="182">
        <f t="shared" si="24"/>
        <v>5.4421876002252914E-4</v>
      </c>
      <c r="F397" s="152">
        <f t="shared" si="25"/>
        <v>32.265911895184367</v>
      </c>
    </row>
    <row r="398" spans="1:6" x14ac:dyDescent="0.2">
      <c r="A398" s="149">
        <v>396</v>
      </c>
      <c r="B398" s="149">
        <v>1.01</v>
      </c>
      <c r="C398" s="149">
        <v>396</v>
      </c>
      <c r="D398" s="150">
        <f t="shared" si="23"/>
        <v>1855.8713410728233</v>
      </c>
      <c r="E398" s="182">
        <f t="shared" si="24"/>
        <v>5.3883045546785052E-4</v>
      </c>
      <c r="F398" s="152">
        <f t="shared" si="25"/>
        <v>32.266450725639835</v>
      </c>
    </row>
    <row r="399" spans="1:6" x14ac:dyDescent="0.2">
      <c r="A399" s="149">
        <v>397</v>
      </c>
      <c r="B399" s="149">
        <v>1.01</v>
      </c>
      <c r="C399" s="149">
        <v>397</v>
      </c>
      <c r="D399" s="150">
        <f t="shared" si="23"/>
        <v>1874.4300544835517</v>
      </c>
      <c r="E399" s="182">
        <f t="shared" si="24"/>
        <v>5.3349550046321833E-4</v>
      </c>
      <c r="F399" s="152">
        <f t="shared" si="25"/>
        <v>32.266984221140298</v>
      </c>
    </row>
    <row r="400" spans="1:6" x14ac:dyDescent="0.2">
      <c r="A400" s="149">
        <v>398</v>
      </c>
      <c r="B400" s="149">
        <v>1.01</v>
      </c>
      <c r="C400" s="149">
        <v>398</v>
      </c>
      <c r="D400" s="150">
        <f t="shared" si="23"/>
        <v>1893.174355028387</v>
      </c>
      <c r="E400" s="182">
        <f t="shared" si="24"/>
        <v>5.2821336679526574E-4</v>
      </c>
      <c r="F400" s="152">
        <f t="shared" si="25"/>
        <v>32.26751243450709</v>
      </c>
    </row>
    <row r="401" spans="1:6" x14ac:dyDescent="0.2">
      <c r="A401" s="149">
        <v>399</v>
      </c>
      <c r="B401" s="149">
        <v>1.01</v>
      </c>
      <c r="C401" s="149">
        <v>399</v>
      </c>
      <c r="D401" s="150">
        <f t="shared" si="23"/>
        <v>1912.1060985786705</v>
      </c>
      <c r="E401" s="182">
        <f t="shared" si="24"/>
        <v>5.2298353148046118E-4</v>
      </c>
      <c r="F401" s="152">
        <f t="shared" si="25"/>
        <v>32.268035418038572</v>
      </c>
    </row>
    <row r="402" spans="1:6" x14ac:dyDescent="0.2">
      <c r="A402" s="149">
        <v>400</v>
      </c>
      <c r="B402" s="149">
        <v>1.01</v>
      </c>
      <c r="C402" s="149">
        <v>400</v>
      </c>
      <c r="D402" s="150">
        <f t="shared" si="23"/>
        <v>1931.2271595644575</v>
      </c>
      <c r="E402" s="182">
        <f t="shared" si="24"/>
        <v>5.1780547671332786E-4</v>
      </c>
      <c r="F402" s="152">
        <f t="shared" si="25"/>
        <v>32.268553223515283</v>
      </c>
    </row>
    <row r="403" spans="1:6" x14ac:dyDescent="0.2">
      <c r="A403" s="149">
        <v>401</v>
      </c>
      <c r="B403" s="149">
        <v>1.01</v>
      </c>
      <c r="C403" s="149">
        <v>401</v>
      </c>
      <c r="D403" s="150">
        <f t="shared" si="23"/>
        <v>1950.5394311601021</v>
      </c>
      <c r="E403" s="182">
        <f t="shared" si="24"/>
        <v>5.1267868981517604E-4</v>
      </c>
      <c r="F403" s="152">
        <f t="shared" si="25"/>
        <v>32.269065902205099</v>
      </c>
    </row>
    <row r="404" spans="1:6" x14ac:dyDescent="0.2">
      <c r="A404" s="149">
        <v>402</v>
      </c>
      <c r="B404" s="149">
        <v>1.01</v>
      </c>
      <c r="C404" s="149">
        <v>402</v>
      </c>
      <c r="D404" s="150">
        <f t="shared" si="23"/>
        <v>1970.0448254717032</v>
      </c>
      <c r="E404" s="182">
        <f t="shared" si="24"/>
        <v>5.0760266318334267E-4</v>
      </c>
      <c r="F404" s="152">
        <f t="shared" si="25"/>
        <v>32.269573504868283</v>
      </c>
    </row>
    <row r="405" spans="1:6" x14ac:dyDescent="0.2">
      <c r="A405" s="149">
        <v>403</v>
      </c>
      <c r="B405" s="149">
        <v>1.01</v>
      </c>
      <c r="C405" s="149">
        <v>403</v>
      </c>
      <c r="D405" s="150">
        <f t="shared" si="23"/>
        <v>1989.7452737264198</v>
      </c>
      <c r="E405" s="182">
        <f t="shared" si="24"/>
        <v>5.0257689424093338E-4</v>
      </c>
      <c r="F405" s="152">
        <f t="shared" si="25"/>
        <v>32.270076081762525</v>
      </c>
    </row>
    <row r="406" spans="1:6" x14ac:dyDescent="0.2">
      <c r="A406" s="149">
        <v>404</v>
      </c>
      <c r="B406" s="149">
        <v>1.01</v>
      </c>
      <c r="C406" s="149">
        <v>404</v>
      </c>
      <c r="D406" s="150">
        <f t="shared" si="23"/>
        <v>2009.6427264636843</v>
      </c>
      <c r="E406" s="182">
        <f t="shared" si="24"/>
        <v>4.9760088538706266E-4</v>
      </c>
      <c r="F406" s="152">
        <f t="shared" si="25"/>
        <v>32.270573682647914</v>
      </c>
    </row>
    <row r="407" spans="1:6" x14ac:dyDescent="0.2">
      <c r="A407" s="149">
        <v>405</v>
      </c>
      <c r="B407" s="149">
        <v>1.01</v>
      </c>
      <c r="C407" s="149">
        <v>405</v>
      </c>
      <c r="D407" s="150">
        <f t="shared" si="23"/>
        <v>2029.7391537283213</v>
      </c>
      <c r="E407" s="182">
        <f t="shared" si="24"/>
        <v>4.9267414394758683E-4</v>
      </c>
      <c r="F407" s="152">
        <f t="shared" si="25"/>
        <v>32.271066356791863</v>
      </c>
    </row>
    <row r="408" spans="1:6" x14ac:dyDescent="0.2">
      <c r="A408" s="149">
        <v>406</v>
      </c>
      <c r="B408" s="149">
        <v>1.01</v>
      </c>
      <c r="C408" s="149">
        <v>406</v>
      </c>
      <c r="D408" s="150">
        <f t="shared" si="23"/>
        <v>2050.0365452656051</v>
      </c>
      <c r="E408" s="182">
        <f t="shared" si="24"/>
        <v>4.8779618212632344E-4</v>
      </c>
      <c r="F408" s="152">
        <f t="shared" si="25"/>
        <v>32.271554152973991</v>
      </c>
    </row>
    <row r="409" spans="1:6" x14ac:dyDescent="0.2">
      <c r="A409" s="149">
        <v>407</v>
      </c>
      <c r="B409" s="149">
        <v>1.01</v>
      </c>
      <c r="C409" s="149">
        <v>407</v>
      </c>
      <c r="D409" s="150">
        <f t="shared" si="23"/>
        <v>2070.5369107182605</v>
      </c>
      <c r="E409" s="182">
        <f t="shared" si="24"/>
        <v>4.8296651695675603E-4</v>
      </c>
      <c r="F409" s="152">
        <f t="shared" si="25"/>
        <v>32.272037119490946</v>
      </c>
    </row>
    <row r="410" spans="1:6" x14ac:dyDescent="0.2">
      <c r="A410" s="149">
        <v>408</v>
      </c>
      <c r="B410" s="149">
        <v>1.01</v>
      </c>
      <c r="C410" s="149">
        <v>408</v>
      </c>
      <c r="D410" s="150">
        <f t="shared" si="23"/>
        <v>2091.2422798254433</v>
      </c>
      <c r="E410" s="182">
        <f t="shared" si="24"/>
        <v>4.7818467025421383E-4</v>
      </c>
      <c r="F410" s="152">
        <f t="shared" si="25"/>
        <v>32.272515304161203</v>
      </c>
    </row>
    <row r="411" spans="1:6" x14ac:dyDescent="0.2">
      <c r="A411" s="149">
        <v>409</v>
      </c>
      <c r="B411" s="149">
        <v>1.01</v>
      </c>
      <c r="C411" s="149">
        <v>409</v>
      </c>
      <c r="D411" s="150">
        <f t="shared" si="23"/>
        <v>2112.1547026236981</v>
      </c>
      <c r="E411" s="182">
        <f t="shared" si="24"/>
        <v>4.7345016856852848E-4</v>
      </c>
      <c r="F411" s="152">
        <f t="shared" si="25"/>
        <v>32.272988754329774</v>
      </c>
    </row>
    <row r="412" spans="1:6" x14ac:dyDescent="0.2">
      <c r="A412" s="149">
        <v>410</v>
      </c>
      <c r="B412" s="149">
        <v>1.01</v>
      </c>
      <c r="C412" s="149">
        <v>410</v>
      </c>
      <c r="D412" s="150">
        <f t="shared" si="23"/>
        <v>2133.2762496499349</v>
      </c>
      <c r="E412" s="182">
        <f t="shared" si="24"/>
        <v>4.6876254313715695E-4</v>
      </c>
      <c r="F412" s="152">
        <f t="shared" si="25"/>
        <v>32.273457516872909</v>
      </c>
    </row>
    <row r="413" spans="1:6" x14ac:dyDescent="0.2">
      <c r="A413" s="149">
        <v>411</v>
      </c>
      <c r="B413" s="149">
        <v>1.01</v>
      </c>
      <c r="C413" s="149">
        <v>411</v>
      </c>
      <c r="D413" s="150">
        <f t="shared" si="23"/>
        <v>2154.6090121464335</v>
      </c>
      <c r="E413" s="182">
        <f t="shared" si="24"/>
        <v>4.6412132983876943E-4</v>
      </c>
      <c r="F413" s="152">
        <f t="shared" si="25"/>
        <v>32.273921638202751</v>
      </c>
    </row>
    <row r="414" spans="1:6" x14ac:dyDescent="0.2">
      <c r="A414" s="149">
        <v>412</v>
      </c>
      <c r="B414" s="149">
        <v>1.01</v>
      </c>
      <c r="C414" s="149">
        <v>412</v>
      </c>
      <c r="D414" s="150">
        <f t="shared" si="23"/>
        <v>2176.1551022678987</v>
      </c>
      <c r="E414" s="182">
        <f t="shared" si="24"/>
        <v>4.5952606914729626E-4</v>
      </c>
      <c r="F414" s="152">
        <f t="shared" si="25"/>
        <v>32.274381164271901</v>
      </c>
    </row>
    <row r="415" spans="1:6" x14ac:dyDescent="0.2">
      <c r="A415" s="149">
        <v>413</v>
      </c>
      <c r="B415" s="149">
        <v>1.01</v>
      </c>
      <c r="C415" s="149">
        <v>413</v>
      </c>
      <c r="D415" s="150">
        <f t="shared" si="23"/>
        <v>2197.9166532905779</v>
      </c>
      <c r="E415" s="182">
        <f t="shared" si="24"/>
        <v>4.5497630608643192E-4</v>
      </c>
      <c r="F415" s="152">
        <f t="shared" si="25"/>
        <v>32.274836140577989</v>
      </c>
    </row>
    <row r="416" spans="1:6" x14ac:dyDescent="0.2">
      <c r="A416" s="149">
        <v>414</v>
      </c>
      <c r="B416" s="149">
        <v>1.01</v>
      </c>
      <c r="C416" s="149">
        <v>414</v>
      </c>
      <c r="D416" s="150">
        <f t="shared" si="23"/>
        <v>2219.8958198234836</v>
      </c>
      <c r="E416" s="182">
        <f t="shared" si="24"/>
        <v>4.5047159018458608E-4</v>
      </c>
      <c r="F416" s="152">
        <f t="shared" si="25"/>
        <v>32.275286612168173</v>
      </c>
    </row>
    <row r="417" spans="1:6" x14ac:dyDescent="0.2">
      <c r="A417" s="149">
        <v>415</v>
      </c>
      <c r="B417" s="149">
        <v>1.01</v>
      </c>
      <c r="C417" s="149">
        <v>415</v>
      </c>
      <c r="D417" s="150">
        <f t="shared" si="23"/>
        <v>2242.094778021718</v>
      </c>
      <c r="E417" s="182">
        <f t="shared" si="24"/>
        <v>4.4601147543028331E-4</v>
      </c>
      <c r="F417" s="152">
        <f t="shared" si="25"/>
        <v>32.275732623643606</v>
      </c>
    </row>
    <row r="418" spans="1:6" x14ac:dyDescent="0.2">
      <c r="A418" s="149">
        <v>416</v>
      </c>
      <c r="B418" s="149">
        <v>1.01</v>
      </c>
      <c r="C418" s="149">
        <v>416</v>
      </c>
      <c r="D418" s="150">
        <f t="shared" si="23"/>
        <v>2264.5157258019353</v>
      </c>
      <c r="E418" s="182">
        <f t="shared" si="24"/>
        <v>4.4159552022800323E-4</v>
      </c>
      <c r="F418" s="152">
        <f t="shared" si="25"/>
        <v>32.276174219163835</v>
      </c>
    </row>
    <row r="419" spans="1:6" x14ac:dyDescent="0.2">
      <c r="A419" s="149">
        <v>417</v>
      </c>
      <c r="B419" s="149">
        <v>1.01</v>
      </c>
      <c r="C419" s="149">
        <v>417</v>
      </c>
      <c r="D419" s="150">
        <f t="shared" si="23"/>
        <v>2287.1608830599544</v>
      </c>
      <c r="E419" s="182">
        <f t="shared" si="24"/>
        <v>4.3722328735445873E-4</v>
      </c>
      <c r="F419" s="152">
        <f t="shared" si="25"/>
        <v>32.276611442451191</v>
      </c>
    </row>
    <row r="420" spans="1:6" x14ac:dyDescent="0.2">
      <c r="A420" s="149">
        <v>418</v>
      </c>
      <c r="B420" s="149">
        <v>1.01</v>
      </c>
      <c r="C420" s="149">
        <v>418</v>
      </c>
      <c r="D420" s="150">
        <f t="shared" si="23"/>
        <v>2310.0324918905549</v>
      </c>
      <c r="E420" s="182">
        <f t="shared" si="24"/>
        <v>4.3289434391530549E-4</v>
      </c>
      <c r="F420" s="152">
        <f t="shared" si="25"/>
        <v>32.277044336795107</v>
      </c>
    </row>
    <row r="421" spans="1:6" x14ac:dyDescent="0.2">
      <c r="A421" s="149">
        <v>419</v>
      </c>
      <c r="B421" s="149">
        <v>1.01</v>
      </c>
      <c r="C421" s="149">
        <v>419</v>
      </c>
      <c r="D421" s="150">
        <f t="shared" si="23"/>
        <v>2333.1328168094597</v>
      </c>
      <c r="E421" s="182">
        <f t="shared" si="24"/>
        <v>4.2860826130228279E-4</v>
      </c>
      <c r="F421" s="152">
        <f t="shared" si="25"/>
        <v>32.27747294505641</v>
      </c>
    </row>
    <row r="422" spans="1:6" x14ac:dyDescent="0.2">
      <c r="A422" s="149">
        <v>420</v>
      </c>
      <c r="B422" s="149">
        <v>1.01</v>
      </c>
      <c r="C422" s="149">
        <v>420</v>
      </c>
      <c r="D422" s="150">
        <f t="shared" si="23"/>
        <v>2356.464144977555</v>
      </c>
      <c r="E422" s="182">
        <f t="shared" si="24"/>
        <v>4.2436461515077493E-4</v>
      </c>
      <c r="F422" s="152">
        <f t="shared" si="25"/>
        <v>32.277897309671559</v>
      </c>
    </row>
    <row r="423" spans="1:6" x14ac:dyDescent="0.2">
      <c r="A423" s="149">
        <v>421</v>
      </c>
      <c r="B423" s="149">
        <v>1.01</v>
      </c>
      <c r="C423" s="149">
        <v>421</v>
      </c>
      <c r="D423" s="150">
        <f t="shared" si="23"/>
        <v>2380.0287864273305</v>
      </c>
      <c r="E423" s="182">
        <f t="shared" si="24"/>
        <v>4.2016298529779699E-4</v>
      </c>
      <c r="F423" s="152">
        <f t="shared" si="25"/>
        <v>32.278317472656859</v>
      </c>
    </row>
    <row r="424" spans="1:6" x14ac:dyDescent="0.2">
      <c r="A424" s="149">
        <v>422</v>
      </c>
      <c r="B424" s="149">
        <v>1.01</v>
      </c>
      <c r="C424" s="149">
        <v>422</v>
      </c>
      <c r="D424" s="150">
        <f t="shared" si="23"/>
        <v>2403.8290742916038</v>
      </c>
      <c r="E424" s="182">
        <f t="shared" si="24"/>
        <v>4.1600295574039303E-4</v>
      </c>
      <c r="F424" s="152">
        <f t="shared" si="25"/>
        <v>32.278733475612597</v>
      </c>
    </row>
    <row r="425" spans="1:6" x14ac:dyDescent="0.2">
      <c r="A425" s="149">
        <v>423</v>
      </c>
      <c r="B425" s="149">
        <v>1.01</v>
      </c>
      <c r="C425" s="149">
        <v>423</v>
      </c>
      <c r="D425" s="150">
        <f t="shared" si="23"/>
        <v>2427.8673650345195</v>
      </c>
      <c r="E425" s="182">
        <f t="shared" si="24"/>
        <v>4.1188411459444862E-4</v>
      </c>
      <c r="F425" s="152">
        <f t="shared" si="25"/>
        <v>32.279145359727188</v>
      </c>
    </row>
    <row r="426" spans="1:6" x14ac:dyDescent="0.2">
      <c r="A426" s="149">
        <v>424</v>
      </c>
      <c r="B426" s="149">
        <v>1.01</v>
      </c>
      <c r="C426" s="149">
        <v>424</v>
      </c>
      <c r="D426" s="150">
        <f t="shared" si="23"/>
        <v>2452.1460386848644</v>
      </c>
      <c r="E426" s="182">
        <f t="shared" si="24"/>
        <v>4.0780605405390955E-4</v>
      </c>
      <c r="F426" s="152">
        <f t="shared" si="25"/>
        <v>32.279553165781245</v>
      </c>
    </row>
    <row r="427" spans="1:6" x14ac:dyDescent="0.2">
      <c r="A427" s="149">
        <v>425</v>
      </c>
      <c r="B427" s="149">
        <v>1.01</v>
      </c>
      <c r="C427" s="149">
        <v>425</v>
      </c>
      <c r="D427" s="150">
        <f t="shared" si="23"/>
        <v>2476.6674990717133</v>
      </c>
      <c r="E427" s="182">
        <f t="shared" si="24"/>
        <v>4.0376837035040544E-4</v>
      </c>
      <c r="F427" s="152">
        <f t="shared" si="25"/>
        <v>32.279956934151592</v>
      </c>
    </row>
    <row r="428" spans="1:6" x14ac:dyDescent="0.2">
      <c r="A428" s="149">
        <v>426</v>
      </c>
      <c r="B428" s="149">
        <v>1.01</v>
      </c>
      <c r="C428" s="149">
        <v>426</v>
      </c>
      <c r="D428" s="150">
        <f t="shared" si="23"/>
        <v>2501.4341740624309</v>
      </c>
      <c r="E428" s="182">
        <f t="shared" si="24"/>
        <v>3.9977066371327263E-4</v>
      </c>
      <c r="F428" s="152">
        <f t="shared" si="25"/>
        <v>32.280356704815304</v>
      </c>
    </row>
    <row r="429" spans="1:6" x14ac:dyDescent="0.2">
      <c r="A429" s="149">
        <v>427</v>
      </c>
      <c r="B429" s="149">
        <v>1.01</v>
      </c>
      <c r="C429" s="149">
        <v>427</v>
      </c>
      <c r="D429" s="150">
        <f t="shared" si="23"/>
        <v>2526.4485158030543</v>
      </c>
      <c r="E429" s="182">
        <f t="shared" si="24"/>
        <v>3.9581253832997304E-4</v>
      </c>
      <c r="F429" s="152">
        <f t="shared" si="25"/>
        <v>32.280752517353633</v>
      </c>
    </row>
    <row r="430" spans="1:6" x14ac:dyDescent="0.2">
      <c r="A430" s="149">
        <v>428</v>
      </c>
      <c r="B430" s="149">
        <v>1.01</v>
      </c>
      <c r="C430" s="149">
        <v>428</v>
      </c>
      <c r="D430" s="150">
        <f t="shared" si="23"/>
        <v>2551.7130009610855</v>
      </c>
      <c r="E430" s="182">
        <f t="shared" si="24"/>
        <v>3.9189360230690393E-4</v>
      </c>
      <c r="F430" s="152">
        <f t="shared" si="25"/>
        <v>32.281144410955939</v>
      </c>
    </row>
    <row r="431" spans="1:6" x14ac:dyDescent="0.2">
      <c r="A431" s="149">
        <v>429</v>
      </c>
      <c r="B431" s="149">
        <v>1.01</v>
      </c>
      <c r="C431" s="149">
        <v>429</v>
      </c>
      <c r="D431" s="150">
        <f t="shared" ref="D431:D494" si="26">($B$32^$C$32)*($B$77^$C$47)*($B$127^$C$52)*($B$202^$C$77)*($B$302^$C$102)*(B431^C131)</f>
        <v>2577.2301309706963</v>
      </c>
      <c r="E431" s="182">
        <f t="shared" si="24"/>
        <v>3.8801346763059797E-4</v>
      </c>
      <c r="F431" s="152">
        <f t="shared" si="25"/>
        <v>32.281532424423567</v>
      </c>
    </row>
    <row r="432" spans="1:6" x14ac:dyDescent="0.2">
      <c r="A432" s="149">
        <v>430</v>
      </c>
      <c r="B432" s="149">
        <v>1.01</v>
      </c>
      <c r="C432" s="149">
        <v>430</v>
      </c>
      <c r="D432" s="150">
        <f t="shared" si="26"/>
        <v>2603.0024322804034</v>
      </c>
      <c r="E432" s="182">
        <f t="shared" si="24"/>
        <v>3.8417175012930491E-4</v>
      </c>
      <c r="F432" s="152">
        <f t="shared" si="25"/>
        <v>32.281916596173694</v>
      </c>
    </row>
    <row r="433" spans="1:6" x14ac:dyDescent="0.2">
      <c r="A433" s="149">
        <v>431</v>
      </c>
      <c r="B433" s="149">
        <v>1.01</v>
      </c>
      <c r="C433" s="149">
        <v>431</v>
      </c>
      <c r="D433" s="150">
        <f t="shared" si="26"/>
        <v>2629.0324566032068</v>
      </c>
      <c r="E433" s="182">
        <f t="shared" si="24"/>
        <v>3.8036806943495541E-4</v>
      </c>
      <c r="F433" s="152">
        <f t="shared" si="25"/>
        <v>32.28229696424313</v>
      </c>
    </row>
    <row r="434" spans="1:6" x14ac:dyDescent="0.2">
      <c r="A434" s="149">
        <v>432</v>
      </c>
      <c r="B434" s="149">
        <v>1.01</v>
      </c>
      <c r="C434" s="149">
        <v>432</v>
      </c>
      <c r="D434" s="150">
        <f t="shared" si="26"/>
        <v>2655.3227811692395</v>
      </c>
      <c r="E434" s="182">
        <f t="shared" si="24"/>
        <v>3.7660204894550035E-4</v>
      </c>
      <c r="F434" s="152">
        <f t="shared" si="25"/>
        <v>32.282673566292075</v>
      </c>
    </row>
    <row r="435" spans="1:6" x14ac:dyDescent="0.2">
      <c r="A435" s="149">
        <v>433</v>
      </c>
      <c r="B435" s="149">
        <v>1.01</v>
      </c>
      <c r="C435" s="149">
        <v>433</v>
      </c>
      <c r="D435" s="150">
        <f t="shared" si="26"/>
        <v>2681.8760089809316</v>
      </c>
      <c r="E435" s="182">
        <f t="shared" si="24"/>
        <v>3.7287331578762415E-4</v>
      </c>
      <c r="F435" s="152">
        <f t="shared" si="25"/>
        <v>32.283046439607865</v>
      </c>
    </row>
    <row r="436" spans="1:6" x14ac:dyDescent="0.2">
      <c r="A436" s="149">
        <v>434</v>
      </c>
      <c r="B436" s="149">
        <v>1.01</v>
      </c>
      <c r="C436" s="149">
        <v>434</v>
      </c>
      <c r="D436" s="150">
        <f t="shared" si="26"/>
        <v>2708.6947690707411</v>
      </c>
      <c r="E436" s="182">
        <f t="shared" si="24"/>
        <v>3.6918150077982587E-4</v>
      </c>
      <c r="F436" s="152">
        <f t="shared" si="25"/>
        <v>32.283415621108645</v>
      </c>
    </row>
    <row r="437" spans="1:6" x14ac:dyDescent="0.2">
      <c r="A437" s="149">
        <v>435</v>
      </c>
      <c r="B437" s="149">
        <v>1.01</v>
      </c>
      <c r="C437" s="149">
        <v>435</v>
      </c>
      <c r="D437" s="150">
        <f t="shared" si="26"/>
        <v>2735.781716761448</v>
      </c>
      <c r="E437" s="182">
        <f t="shared" si="24"/>
        <v>3.6552623839586725E-4</v>
      </c>
      <c r="F437" s="152">
        <f t="shared" si="25"/>
        <v>32.283781147347042</v>
      </c>
    </row>
    <row r="438" spans="1:6" x14ac:dyDescent="0.2">
      <c r="A438" s="149">
        <v>436</v>
      </c>
      <c r="B438" s="149">
        <v>1.01</v>
      </c>
      <c r="C438" s="149">
        <v>436</v>
      </c>
      <c r="D438" s="150">
        <f t="shared" si="26"/>
        <v>2763.139533929063</v>
      </c>
      <c r="E438" s="182">
        <f t="shared" si="24"/>
        <v>3.6190716672858137E-4</v>
      </c>
      <c r="F438" s="152">
        <f t="shared" si="25"/>
        <v>32.28414305451377</v>
      </c>
    </row>
    <row r="439" spans="1:6" x14ac:dyDescent="0.2">
      <c r="A439" s="149">
        <v>437</v>
      </c>
      <c r="B439" s="149">
        <v>1.01</v>
      </c>
      <c r="C439" s="149">
        <v>437</v>
      </c>
      <c r="D439" s="150">
        <f t="shared" si="26"/>
        <v>2790.7709292683539</v>
      </c>
      <c r="E439" s="182">
        <f t="shared" si="24"/>
        <v>3.5832392745404094E-4</v>
      </c>
      <c r="F439" s="152">
        <f t="shared" si="25"/>
        <v>32.28450137844122</v>
      </c>
    </row>
    <row r="440" spans="1:6" x14ac:dyDescent="0.2">
      <c r="A440" s="149">
        <v>438</v>
      </c>
      <c r="B440" s="149">
        <v>1.01</v>
      </c>
      <c r="C440" s="149">
        <v>438</v>
      </c>
      <c r="D440" s="150">
        <f t="shared" si="26"/>
        <v>2818.6786385610376</v>
      </c>
      <c r="E440" s="182">
        <f t="shared" si="24"/>
        <v>3.547761657960801E-4</v>
      </c>
      <c r="F440" s="152">
        <f t="shared" si="25"/>
        <v>32.284856154607013</v>
      </c>
    </row>
    <row r="441" spans="1:6" x14ac:dyDescent="0.2">
      <c r="A441" s="149">
        <v>439</v>
      </c>
      <c r="B441" s="149">
        <v>1.01</v>
      </c>
      <c r="C441" s="149">
        <v>439</v>
      </c>
      <c r="D441" s="150">
        <f t="shared" si="26"/>
        <v>2846.8654249466476</v>
      </c>
      <c r="E441" s="182">
        <f t="shared" si="24"/>
        <v>3.5126353049116845E-4</v>
      </c>
      <c r="F441" s="152">
        <f t="shared" si="25"/>
        <v>32.285207418137503</v>
      </c>
    </row>
    <row r="442" spans="1:6" x14ac:dyDescent="0.2">
      <c r="A442" s="149">
        <v>440</v>
      </c>
      <c r="B442" s="149">
        <v>1.01</v>
      </c>
      <c r="C442" s="149">
        <v>440</v>
      </c>
      <c r="D442" s="150">
        <f t="shared" si="26"/>
        <v>2875.3340791961141</v>
      </c>
      <c r="E442" s="182">
        <f t="shared" si="24"/>
        <v>3.4778567375363213E-4</v>
      </c>
      <c r="F442" s="152">
        <f t="shared" si="25"/>
        <v>32.285555203811256</v>
      </c>
    </row>
    <row r="443" spans="1:6" x14ac:dyDescent="0.2">
      <c r="A443" s="149">
        <v>441</v>
      </c>
      <c r="B443" s="149">
        <v>1.01</v>
      </c>
      <c r="C443" s="149">
        <v>441</v>
      </c>
      <c r="D443" s="150">
        <f t="shared" si="26"/>
        <v>2904.0874199880755</v>
      </c>
      <c r="E443" s="182">
        <f t="shared" si="24"/>
        <v>3.4434225124121992E-4</v>
      </c>
      <c r="F443" s="152">
        <f t="shared" si="25"/>
        <v>32.285899546062495</v>
      </c>
    </row>
    <row r="444" spans="1:6" x14ac:dyDescent="0.2">
      <c r="A444" s="149">
        <v>442</v>
      </c>
      <c r="B444" s="149">
        <v>1.01</v>
      </c>
      <c r="C444" s="149">
        <v>442</v>
      </c>
      <c r="D444" s="150">
        <f t="shared" si="26"/>
        <v>2933.1282941879563</v>
      </c>
      <c r="E444" s="182">
        <f t="shared" si="24"/>
        <v>3.4093292202100979E-4</v>
      </c>
      <c r="F444" s="152">
        <f t="shared" si="25"/>
        <v>32.286240478984517</v>
      </c>
    </row>
    <row r="445" spans="1:6" x14ac:dyDescent="0.2">
      <c r="A445" s="149">
        <v>443</v>
      </c>
      <c r="B445" s="149">
        <v>1.01</v>
      </c>
      <c r="C445" s="149">
        <v>443</v>
      </c>
      <c r="D445" s="150">
        <f t="shared" si="26"/>
        <v>2962.4595771298355</v>
      </c>
      <c r="E445" s="182">
        <f t="shared" si="24"/>
        <v>3.3755734853565329E-4</v>
      </c>
      <c r="F445" s="152">
        <f t="shared" si="25"/>
        <v>32.286578036333054</v>
      </c>
    </row>
    <row r="446" spans="1:6" x14ac:dyDescent="0.2">
      <c r="A446" s="149">
        <v>444</v>
      </c>
      <c r="B446" s="149">
        <v>1.01</v>
      </c>
      <c r="C446" s="149">
        <v>444</v>
      </c>
      <c r="D446" s="150">
        <f t="shared" si="26"/>
        <v>2992.0841729011345</v>
      </c>
      <c r="E446" s="182">
        <f t="shared" si="24"/>
        <v>3.3421519656995368E-4</v>
      </c>
      <c r="F446" s="152">
        <f t="shared" si="25"/>
        <v>32.286912251529621</v>
      </c>
    </row>
    <row r="447" spans="1:6" x14ac:dyDescent="0.2">
      <c r="A447" s="149">
        <v>445</v>
      </c>
      <c r="B447" s="149">
        <v>1.01</v>
      </c>
      <c r="C447" s="149">
        <v>445</v>
      </c>
      <c r="D447" s="150">
        <f t="shared" si="26"/>
        <v>3022.0050146301464</v>
      </c>
      <c r="E447" s="182">
        <f t="shared" si="24"/>
        <v>3.3090613521777589E-4</v>
      </c>
      <c r="F447" s="152">
        <f t="shared" si="25"/>
        <v>32.28724315766484</v>
      </c>
    </row>
    <row r="448" spans="1:6" x14ac:dyDescent="0.2">
      <c r="A448" s="149">
        <v>446</v>
      </c>
      <c r="B448" s="149">
        <v>1.01</v>
      </c>
      <c r="C448" s="149">
        <v>446</v>
      </c>
      <c r="D448" s="150">
        <f t="shared" si="26"/>
        <v>3052.2250647764477</v>
      </c>
      <c r="E448" s="182">
        <f t="shared" si="24"/>
        <v>3.2762983684928308E-4</v>
      </c>
      <c r="F448" s="152">
        <f t="shared" si="25"/>
        <v>32.287570787501686</v>
      </c>
    </row>
    <row r="449" spans="1:6" x14ac:dyDescent="0.2">
      <c r="A449" s="149">
        <v>447</v>
      </c>
      <c r="B449" s="149">
        <v>1.01</v>
      </c>
      <c r="C449" s="149">
        <v>447</v>
      </c>
      <c r="D449" s="150">
        <f t="shared" si="26"/>
        <v>3082.7473154242111</v>
      </c>
      <c r="E449" s="182">
        <f t="shared" si="24"/>
        <v>3.2438597707849819E-4</v>
      </c>
      <c r="F449" s="152">
        <f t="shared" si="25"/>
        <v>32.287895173478766</v>
      </c>
    </row>
    <row r="450" spans="1:6" x14ac:dyDescent="0.2">
      <c r="A450" s="149">
        <v>448</v>
      </c>
      <c r="B450" s="149">
        <v>1.01</v>
      </c>
      <c r="C450" s="149">
        <v>448</v>
      </c>
      <c r="D450" s="150">
        <f t="shared" si="26"/>
        <v>3113.574788578454</v>
      </c>
      <c r="E450" s="182">
        <f t="shared" ref="E450:E513" si="27">1/D450</f>
        <v>3.2117423473118628E-4</v>
      </c>
      <c r="F450" s="152">
        <f t="shared" si="25"/>
        <v>32.288216347713501</v>
      </c>
    </row>
    <row r="451" spans="1:6" x14ac:dyDescent="0.2">
      <c r="A451" s="149">
        <v>449</v>
      </c>
      <c r="B451" s="149">
        <v>1.01</v>
      </c>
      <c r="C451" s="149">
        <v>449</v>
      </c>
      <c r="D451" s="150">
        <f t="shared" si="26"/>
        <v>3144.7105364642375</v>
      </c>
      <c r="E451" s="182">
        <f t="shared" si="27"/>
        <v>3.1799429181305581E-4</v>
      </c>
      <c r="F451" s="152">
        <f t="shared" ref="F451:F514" si="28">F450+E451</f>
        <v>32.288534342005313</v>
      </c>
    </row>
    <row r="452" spans="1:6" x14ac:dyDescent="0.2">
      <c r="A452" s="149">
        <v>450</v>
      </c>
      <c r="B452" s="149">
        <v>1.01</v>
      </c>
      <c r="C452" s="149">
        <v>450</v>
      </c>
      <c r="D452" s="150">
        <f t="shared" si="26"/>
        <v>3176.157641828881</v>
      </c>
      <c r="E452" s="182">
        <f t="shared" si="27"/>
        <v>3.1484583347827296E-4</v>
      </c>
      <c r="F452" s="152">
        <f t="shared" si="28"/>
        <v>32.288849187838792</v>
      </c>
    </row>
    <row r="453" spans="1:6" x14ac:dyDescent="0.2">
      <c r="A453" s="149">
        <v>451</v>
      </c>
      <c r="B453" s="149">
        <v>1.01</v>
      </c>
      <c r="C453" s="149">
        <v>451</v>
      </c>
      <c r="D453" s="150">
        <f t="shared" si="26"/>
        <v>3207.9192182471693</v>
      </c>
      <c r="E453" s="182">
        <f t="shared" si="27"/>
        <v>3.1172854799829013E-4</v>
      </c>
      <c r="F453" s="152">
        <f t="shared" si="28"/>
        <v>32.289160916386791</v>
      </c>
    </row>
    <row r="454" spans="1:6" x14ac:dyDescent="0.2">
      <c r="A454" s="149">
        <v>452</v>
      </c>
      <c r="B454" s="149">
        <v>1.01</v>
      </c>
      <c r="C454" s="149">
        <v>452</v>
      </c>
      <c r="D454" s="150">
        <f t="shared" si="26"/>
        <v>3239.9984104296418</v>
      </c>
      <c r="E454" s="182">
        <f t="shared" si="27"/>
        <v>3.0864212673098023E-4</v>
      </c>
      <c r="F454" s="152">
        <f t="shared" si="28"/>
        <v>32.289469558513524</v>
      </c>
    </row>
    <row r="455" spans="1:6" x14ac:dyDescent="0.2">
      <c r="A455" s="149">
        <v>453</v>
      </c>
      <c r="B455" s="149">
        <v>1.01</v>
      </c>
      <c r="C455" s="149">
        <v>453</v>
      </c>
      <c r="D455" s="150">
        <f t="shared" si="26"/>
        <v>3272.3983945339387</v>
      </c>
      <c r="E455" s="182">
        <f t="shared" si="27"/>
        <v>3.0558626409007939E-4</v>
      </c>
      <c r="F455" s="152">
        <f t="shared" si="28"/>
        <v>32.289775144777614</v>
      </c>
    </row>
    <row r="456" spans="1:6" x14ac:dyDescent="0.2">
      <c r="A456" s="149">
        <v>454</v>
      </c>
      <c r="B456" s="149">
        <v>1.01</v>
      </c>
      <c r="C456" s="149">
        <v>454</v>
      </c>
      <c r="D456" s="150">
        <f t="shared" si="26"/>
        <v>3305.1223784792778</v>
      </c>
      <c r="E456" s="182">
        <f t="shared" si="27"/>
        <v>3.0256065751493009E-4</v>
      </c>
      <c r="F456" s="152">
        <f t="shared" si="28"/>
        <v>32.290077705435131</v>
      </c>
    </row>
    <row r="457" spans="1:6" x14ac:dyDescent="0.2">
      <c r="A457" s="149">
        <v>455</v>
      </c>
      <c r="B457" s="149">
        <v>1.01</v>
      </c>
      <c r="C457" s="149">
        <v>455</v>
      </c>
      <c r="D457" s="150">
        <f t="shared" si="26"/>
        <v>3338.1736022640698</v>
      </c>
      <c r="E457" s="182">
        <f t="shared" si="27"/>
        <v>2.9956500744052493E-4</v>
      </c>
      <c r="F457" s="152">
        <f t="shared" si="28"/>
        <v>32.290377270442569</v>
      </c>
    </row>
    <row r="458" spans="1:6" x14ac:dyDescent="0.2">
      <c r="A458" s="149">
        <v>456</v>
      </c>
      <c r="B458" s="149">
        <v>1.01</v>
      </c>
      <c r="C458" s="149">
        <v>456</v>
      </c>
      <c r="D458" s="150">
        <f t="shared" si="26"/>
        <v>3371.5553382867101</v>
      </c>
      <c r="E458" s="182">
        <f t="shared" si="27"/>
        <v>2.9659901726784648E-4</v>
      </c>
      <c r="F458" s="152">
        <f t="shared" si="28"/>
        <v>32.290673869459837</v>
      </c>
    </row>
    <row r="459" spans="1:6" x14ac:dyDescent="0.2">
      <c r="A459" s="149">
        <v>457</v>
      </c>
      <c r="B459" s="149">
        <v>1.01</v>
      </c>
      <c r="C459" s="149">
        <v>457</v>
      </c>
      <c r="D459" s="150">
        <f t="shared" si="26"/>
        <v>3405.2708916695778</v>
      </c>
      <c r="E459" s="182">
        <f t="shared" si="27"/>
        <v>2.9366239333450145E-4</v>
      </c>
      <c r="F459" s="152">
        <f t="shared" si="28"/>
        <v>32.29096753185317</v>
      </c>
    </row>
    <row r="460" spans="1:6" x14ac:dyDescent="0.2">
      <c r="A460" s="149">
        <v>458</v>
      </c>
      <c r="B460" s="149">
        <v>1.01</v>
      </c>
      <c r="C460" s="149">
        <v>458</v>
      </c>
      <c r="D460" s="150">
        <f t="shared" si="26"/>
        <v>3439.3236005862741</v>
      </c>
      <c r="E460" s="182">
        <f t="shared" si="27"/>
        <v>2.9075484488564495E-4</v>
      </c>
      <c r="F460" s="152">
        <f t="shared" si="28"/>
        <v>32.291258286698053</v>
      </c>
    </row>
    <row r="461" spans="1:6" x14ac:dyDescent="0.2">
      <c r="A461" s="149">
        <v>459</v>
      </c>
      <c r="B461" s="149">
        <v>1.01</v>
      </c>
      <c r="C461" s="149">
        <v>459</v>
      </c>
      <c r="D461" s="150">
        <f t="shared" si="26"/>
        <v>3473.7168365921357</v>
      </c>
      <c r="E461" s="182">
        <f t="shared" si="27"/>
        <v>2.8787608404519312E-4</v>
      </c>
      <c r="F461" s="152">
        <f t="shared" si="28"/>
        <v>32.291546162782097</v>
      </c>
    </row>
    <row r="462" spans="1:6" x14ac:dyDescent="0.2">
      <c r="A462" s="149">
        <v>460</v>
      </c>
      <c r="B462" s="149">
        <v>1.01</v>
      </c>
      <c r="C462" s="149">
        <v>460</v>
      </c>
      <c r="D462" s="150">
        <f t="shared" si="26"/>
        <v>3508.4540049580582</v>
      </c>
      <c r="E462" s="182">
        <f t="shared" si="27"/>
        <v>2.8502582578731982E-4</v>
      </c>
      <c r="F462" s="152">
        <f t="shared" si="28"/>
        <v>32.291831188607887</v>
      </c>
    </row>
    <row r="463" spans="1:6" x14ac:dyDescent="0.2">
      <c r="A463" s="149">
        <v>461</v>
      </c>
      <c r="B463" s="149">
        <v>1.01</v>
      </c>
      <c r="C463" s="149">
        <v>461</v>
      </c>
      <c r="D463" s="150">
        <f t="shared" si="26"/>
        <v>3543.5385450076387</v>
      </c>
      <c r="E463" s="182">
        <f t="shared" si="27"/>
        <v>2.8220378790823743E-4</v>
      </c>
      <c r="F463" s="152">
        <f t="shared" si="28"/>
        <v>32.292113392395798</v>
      </c>
    </row>
    <row r="464" spans="1:6" x14ac:dyDescent="0.2">
      <c r="A464" s="149">
        <v>462</v>
      </c>
      <c r="B464" s="149">
        <v>1.01</v>
      </c>
      <c r="C464" s="149">
        <v>462</v>
      </c>
      <c r="D464" s="150">
        <f t="shared" si="26"/>
        <v>3578.9739304577151</v>
      </c>
      <c r="E464" s="182">
        <f t="shared" si="27"/>
        <v>2.7940969099825492E-4</v>
      </c>
      <c r="F464" s="152">
        <f t="shared" si="28"/>
        <v>32.292392802086795</v>
      </c>
    </row>
    <row r="465" spans="1:6" x14ac:dyDescent="0.2">
      <c r="A465" s="149">
        <v>463</v>
      </c>
      <c r="B465" s="149">
        <v>1.01</v>
      </c>
      <c r="C465" s="149">
        <v>463</v>
      </c>
      <c r="D465" s="150">
        <f t="shared" si="26"/>
        <v>3614.7636697622916</v>
      </c>
      <c r="E465" s="182">
        <f t="shared" si="27"/>
        <v>2.7664325841411381E-4</v>
      </c>
      <c r="F465" s="152">
        <f t="shared" si="28"/>
        <v>32.292669445345211</v>
      </c>
    </row>
    <row r="466" spans="1:6" x14ac:dyDescent="0.2">
      <c r="A466" s="149">
        <v>464</v>
      </c>
      <c r="B466" s="149">
        <v>1.01</v>
      </c>
      <c r="C466" s="149">
        <v>464</v>
      </c>
      <c r="D466" s="150">
        <f t="shared" si="26"/>
        <v>3650.9113064599151</v>
      </c>
      <c r="E466" s="182">
        <f t="shared" si="27"/>
        <v>2.7390421625159779E-4</v>
      </c>
      <c r="F466" s="152">
        <f t="shared" si="28"/>
        <v>32.292943349561462</v>
      </c>
    </row>
    <row r="467" spans="1:6" x14ac:dyDescent="0.2">
      <c r="A467" s="149">
        <v>465</v>
      </c>
      <c r="B467" s="149">
        <v>1.01</v>
      </c>
      <c r="C467" s="149">
        <v>465</v>
      </c>
      <c r="D467" s="150">
        <f t="shared" si="26"/>
        <v>3687.4204195245143</v>
      </c>
      <c r="E467" s="182">
        <f t="shared" si="27"/>
        <v>2.7119229331841363E-4</v>
      </c>
      <c r="F467" s="152">
        <f t="shared" si="28"/>
        <v>32.29321454185478</v>
      </c>
    </row>
    <row r="468" spans="1:6" x14ac:dyDescent="0.2">
      <c r="A468" s="149">
        <v>466</v>
      </c>
      <c r="B468" s="149">
        <v>1.01</v>
      </c>
      <c r="C468" s="149">
        <v>466</v>
      </c>
      <c r="D468" s="150">
        <f t="shared" si="26"/>
        <v>3724.2946237197598</v>
      </c>
      <c r="E468" s="182">
        <f t="shared" si="27"/>
        <v>2.685072211073402E-4</v>
      </c>
      <c r="F468" s="152">
        <f t="shared" si="28"/>
        <v>32.293483049075888</v>
      </c>
    </row>
    <row r="469" spans="1:6" x14ac:dyDescent="0.2">
      <c r="A469" s="149">
        <v>467</v>
      </c>
      <c r="B469" s="149">
        <v>1.01</v>
      </c>
      <c r="C469" s="149">
        <v>467</v>
      </c>
      <c r="D469" s="150">
        <f t="shared" si="26"/>
        <v>3761.5375699569563</v>
      </c>
      <c r="E469" s="182">
        <f t="shared" si="27"/>
        <v>2.6584873376964385E-4</v>
      </c>
      <c r="F469" s="152">
        <f t="shared" si="28"/>
        <v>32.293748897809657</v>
      </c>
    </row>
    <row r="470" spans="1:6" x14ac:dyDescent="0.2">
      <c r="A470" s="149">
        <v>468</v>
      </c>
      <c r="B470" s="149">
        <v>1.01</v>
      </c>
      <c r="C470" s="149">
        <v>468</v>
      </c>
      <c r="D470" s="150">
        <f t="shared" si="26"/>
        <v>3799.1529456565268</v>
      </c>
      <c r="E470" s="182">
        <f t="shared" si="27"/>
        <v>2.6321656808875625E-4</v>
      </c>
      <c r="F470" s="152">
        <f t="shared" si="28"/>
        <v>32.294012114377743</v>
      </c>
    </row>
    <row r="471" spans="1:6" x14ac:dyDescent="0.2">
      <c r="A471" s="149">
        <v>469</v>
      </c>
      <c r="B471" s="149">
        <v>1.01</v>
      </c>
      <c r="C471" s="149">
        <v>469</v>
      </c>
      <c r="D471" s="150">
        <f t="shared" si="26"/>
        <v>3837.1444751130925</v>
      </c>
      <c r="E471" s="182">
        <f t="shared" si="27"/>
        <v>2.6061046345421407E-4</v>
      </c>
      <c r="F471" s="152">
        <f t="shared" si="28"/>
        <v>32.2942727248412</v>
      </c>
    </row>
    <row r="472" spans="1:6" x14ac:dyDescent="0.2">
      <c r="A472" s="149">
        <v>470</v>
      </c>
      <c r="B472" s="149">
        <v>1.01</v>
      </c>
      <c r="C472" s="149">
        <v>470</v>
      </c>
      <c r="D472" s="150">
        <f t="shared" si="26"/>
        <v>3875.5159198642241</v>
      </c>
      <c r="E472" s="182">
        <f t="shared" si="27"/>
        <v>2.5803016183585545E-4</v>
      </c>
      <c r="F472" s="152">
        <f t="shared" si="28"/>
        <v>32.294530755003038</v>
      </c>
    </row>
    <row r="473" spans="1:6" x14ac:dyDescent="0.2">
      <c r="A473" s="149">
        <v>471</v>
      </c>
      <c r="B473" s="149">
        <v>1.01</v>
      </c>
      <c r="C473" s="149">
        <v>471</v>
      </c>
      <c r="D473" s="150">
        <f t="shared" si="26"/>
        <v>3914.2710790628648</v>
      </c>
      <c r="E473" s="182">
        <f t="shared" si="27"/>
        <v>2.5547540775827286E-4</v>
      </c>
      <c r="F473" s="152">
        <f t="shared" si="28"/>
        <v>32.294786230410793</v>
      </c>
    </row>
    <row r="474" spans="1:6" x14ac:dyDescent="0.2">
      <c r="A474" s="149">
        <v>472</v>
      </c>
      <c r="B474" s="149">
        <v>1.01</v>
      </c>
      <c r="C474" s="149">
        <v>472</v>
      </c>
      <c r="D474" s="150">
        <f t="shared" si="26"/>
        <v>3953.4137898534941</v>
      </c>
      <c r="E474" s="182">
        <f t="shared" si="27"/>
        <v>2.529459482755176E-4</v>
      </c>
      <c r="F474" s="152">
        <f t="shared" si="28"/>
        <v>32.295039176359069</v>
      </c>
    </row>
    <row r="475" spans="1:6" x14ac:dyDescent="0.2">
      <c r="A475" s="149">
        <v>473</v>
      </c>
      <c r="B475" s="149">
        <v>1.01</v>
      </c>
      <c r="C475" s="149">
        <v>473</v>
      </c>
      <c r="D475" s="150">
        <f t="shared" si="26"/>
        <v>3992.9479277520286</v>
      </c>
      <c r="E475" s="182">
        <f t="shared" si="27"/>
        <v>2.5044153294605709E-4</v>
      </c>
      <c r="F475" s="152">
        <f t="shared" si="28"/>
        <v>32.295289617892017</v>
      </c>
    </row>
    <row r="476" spans="1:6" x14ac:dyDescent="0.2">
      <c r="A476" s="149">
        <v>474</v>
      </c>
      <c r="B476" s="149">
        <v>1.01</v>
      </c>
      <c r="C476" s="149">
        <v>474</v>
      </c>
      <c r="D476" s="150">
        <f t="shared" si="26"/>
        <v>4032.8774070295499</v>
      </c>
      <c r="E476" s="182">
        <f t="shared" si="27"/>
        <v>2.4796191380797725E-4</v>
      </c>
      <c r="F476" s="152">
        <f t="shared" si="28"/>
        <v>32.295537579805824</v>
      </c>
    </row>
    <row r="477" spans="1:6" x14ac:dyDescent="0.2">
      <c r="A477" s="149">
        <v>475</v>
      </c>
      <c r="B477" s="149">
        <v>1.01</v>
      </c>
      <c r="C477" s="149">
        <v>475</v>
      </c>
      <c r="D477" s="150">
        <f t="shared" si="26"/>
        <v>4073.2061810998434</v>
      </c>
      <c r="E477" s="182">
        <f t="shared" si="27"/>
        <v>2.4550684535443304E-4</v>
      </c>
      <c r="F477" s="152">
        <f t="shared" si="28"/>
        <v>32.295783086651177</v>
      </c>
    </row>
    <row r="478" spans="1:6" x14ac:dyDescent="0.2">
      <c r="A478" s="149">
        <v>476</v>
      </c>
      <c r="B478" s="149">
        <v>1.01</v>
      </c>
      <c r="C478" s="149">
        <v>476</v>
      </c>
      <c r="D478" s="150">
        <f t="shared" si="26"/>
        <v>4113.9382429108437</v>
      </c>
      <c r="E478" s="182">
        <f t="shared" si="27"/>
        <v>2.4307608450933952E-4</v>
      </c>
      <c r="F478" s="152">
        <f t="shared" si="28"/>
        <v>32.296026162735686</v>
      </c>
    </row>
    <row r="479" spans="1:6" x14ac:dyDescent="0.2">
      <c r="A479" s="149">
        <v>477</v>
      </c>
      <c r="B479" s="149">
        <v>1.01</v>
      </c>
      <c r="C479" s="149">
        <v>477</v>
      </c>
      <c r="D479" s="150">
        <f t="shared" si="26"/>
        <v>4155.0776253399517</v>
      </c>
      <c r="E479" s="182">
        <f t="shared" si="27"/>
        <v>2.4066939060330648E-4</v>
      </c>
      <c r="F479" s="152">
        <f t="shared" si="28"/>
        <v>32.296266832126292</v>
      </c>
    </row>
    <row r="480" spans="1:6" x14ac:dyDescent="0.2">
      <c r="A480" s="149">
        <v>478</v>
      </c>
      <c r="B480" s="149">
        <v>1.01</v>
      </c>
      <c r="C480" s="149">
        <v>478</v>
      </c>
      <c r="D480" s="150">
        <f t="shared" si="26"/>
        <v>4196.6284015933525</v>
      </c>
      <c r="E480" s="182">
        <f t="shared" si="27"/>
        <v>2.3828652534980832E-4</v>
      </c>
      <c r="F480" s="152">
        <f t="shared" si="28"/>
        <v>32.296505118651645</v>
      </c>
    </row>
    <row r="481" spans="1:6" x14ac:dyDescent="0.2">
      <c r="A481" s="149">
        <v>479</v>
      </c>
      <c r="B481" s="149">
        <v>1.01</v>
      </c>
      <c r="C481" s="149">
        <v>479</v>
      </c>
      <c r="D481" s="150">
        <f t="shared" si="26"/>
        <v>4238.5946856092851</v>
      </c>
      <c r="E481" s="182">
        <f t="shared" si="27"/>
        <v>2.3592725282159247E-4</v>
      </c>
      <c r="F481" s="152">
        <f t="shared" si="28"/>
        <v>32.296741045904469</v>
      </c>
    </row>
    <row r="482" spans="1:6" x14ac:dyDescent="0.2">
      <c r="A482" s="149">
        <v>480</v>
      </c>
      <c r="B482" s="149">
        <v>1.01</v>
      </c>
      <c r="C482" s="149">
        <v>480</v>
      </c>
      <c r="D482" s="150">
        <f t="shared" si="26"/>
        <v>4280.9806324653782</v>
      </c>
      <c r="E482" s="182">
        <f t="shared" si="27"/>
        <v>2.3359133942731924E-4</v>
      </c>
      <c r="F482" s="152">
        <f t="shared" si="28"/>
        <v>32.296974637243899</v>
      </c>
    </row>
    <row r="483" spans="1:6" x14ac:dyDescent="0.2">
      <c r="A483" s="149">
        <v>481</v>
      </c>
      <c r="B483" s="149">
        <v>1.01</v>
      </c>
      <c r="C483" s="149">
        <v>481</v>
      </c>
      <c r="D483" s="150">
        <f t="shared" si="26"/>
        <v>4323.7904387900307</v>
      </c>
      <c r="E483" s="182">
        <f t="shared" si="27"/>
        <v>2.3127855388843497E-4</v>
      </c>
      <c r="F483" s="152">
        <f t="shared" si="28"/>
        <v>32.29720591579779</v>
      </c>
    </row>
    <row r="484" spans="1:6" x14ac:dyDescent="0.2">
      <c r="A484" s="149">
        <v>482</v>
      </c>
      <c r="B484" s="149">
        <v>1.01</v>
      </c>
      <c r="C484" s="149">
        <v>482</v>
      </c>
      <c r="D484" s="150">
        <f t="shared" si="26"/>
        <v>4367.0283431779326</v>
      </c>
      <c r="E484" s="182">
        <f t="shared" si="27"/>
        <v>2.2898866721627215E-4</v>
      </c>
      <c r="F484" s="152">
        <f t="shared" si="28"/>
        <v>32.297434904465007</v>
      </c>
    </row>
    <row r="485" spans="1:6" x14ac:dyDescent="0.2">
      <c r="A485" s="149">
        <v>483</v>
      </c>
      <c r="B485" s="149">
        <v>1.01</v>
      </c>
      <c r="C485" s="149">
        <v>483</v>
      </c>
      <c r="D485" s="150">
        <f t="shared" si="26"/>
        <v>4410.698626609711</v>
      </c>
      <c r="E485" s="182">
        <f t="shared" si="27"/>
        <v>2.2672145268937843E-4</v>
      </c>
      <c r="F485" s="152">
        <f t="shared" si="28"/>
        <v>32.297661625917698</v>
      </c>
    </row>
    <row r="486" spans="1:6" x14ac:dyDescent="0.2">
      <c r="A486" s="149">
        <v>484</v>
      </c>
      <c r="B486" s="149">
        <v>1.01</v>
      </c>
      <c r="C486" s="149">
        <v>484</v>
      </c>
      <c r="D486" s="150">
        <f t="shared" si="26"/>
        <v>4454.8056128758089</v>
      </c>
      <c r="E486" s="182">
        <f t="shared" si="27"/>
        <v>2.244766858310677E-4</v>
      </c>
      <c r="F486" s="152">
        <f t="shared" si="28"/>
        <v>32.297886102603528</v>
      </c>
    </row>
    <row r="487" spans="1:6" x14ac:dyDescent="0.2">
      <c r="A487" s="149">
        <v>485</v>
      </c>
      <c r="B487" s="149">
        <v>1.01</v>
      </c>
      <c r="C487" s="149">
        <v>485</v>
      </c>
      <c r="D487" s="150">
        <f t="shared" si="26"/>
        <v>4499.3536690045676</v>
      </c>
      <c r="E487" s="182">
        <f t="shared" si="27"/>
        <v>2.2225414438719571E-4</v>
      </c>
      <c r="F487" s="152">
        <f t="shared" si="28"/>
        <v>32.298108356747917</v>
      </c>
    </row>
    <row r="488" spans="1:6" x14ac:dyDescent="0.2">
      <c r="A488" s="149">
        <v>486</v>
      </c>
      <c r="B488" s="149">
        <v>1.01</v>
      </c>
      <c r="C488" s="149">
        <v>486</v>
      </c>
      <c r="D488" s="150">
        <f t="shared" si="26"/>
        <v>4544.3472056946139</v>
      </c>
      <c r="E488" s="182">
        <f t="shared" si="27"/>
        <v>2.2005360830415415E-4</v>
      </c>
      <c r="F488" s="152">
        <f t="shared" si="28"/>
        <v>32.29832841035622</v>
      </c>
    </row>
    <row r="489" spans="1:6" x14ac:dyDescent="0.2">
      <c r="A489" s="149">
        <v>487</v>
      </c>
      <c r="B489" s="149">
        <v>1.01</v>
      </c>
      <c r="C489" s="149">
        <v>487</v>
      </c>
      <c r="D489" s="150">
        <f t="shared" si="26"/>
        <v>4589.7906777515582</v>
      </c>
      <c r="E489" s="182">
        <f t="shared" si="27"/>
        <v>2.1787485970708342E-4</v>
      </c>
      <c r="F489" s="152">
        <f t="shared" si="28"/>
        <v>32.298546285215927</v>
      </c>
    </row>
    <row r="490" spans="1:6" x14ac:dyDescent="0.2">
      <c r="A490" s="149">
        <v>488</v>
      </c>
      <c r="B490" s="149">
        <v>1.01</v>
      </c>
      <c r="C490" s="149">
        <v>488</v>
      </c>
      <c r="D490" s="150">
        <f t="shared" si="26"/>
        <v>4635.6885845290744</v>
      </c>
      <c r="E490" s="182">
        <f t="shared" si="27"/>
        <v>2.1571768287830038E-4</v>
      </c>
      <c r="F490" s="152">
        <f t="shared" si="28"/>
        <v>32.298762002898805</v>
      </c>
    </row>
    <row r="491" spans="1:6" x14ac:dyDescent="0.2">
      <c r="A491" s="149">
        <v>489</v>
      </c>
      <c r="B491" s="149">
        <v>1.01</v>
      </c>
      <c r="C491" s="149">
        <v>489</v>
      </c>
      <c r="D491" s="150">
        <f t="shared" si="26"/>
        <v>4682.0454703743644</v>
      </c>
      <c r="E491" s="182">
        <f t="shared" si="27"/>
        <v>2.1358186423594099E-4</v>
      </c>
      <c r="F491" s="152">
        <f t="shared" si="28"/>
        <v>32.298975584763042</v>
      </c>
    </row>
    <row r="492" spans="1:6" x14ac:dyDescent="0.2">
      <c r="A492" s="149">
        <v>490</v>
      </c>
      <c r="B492" s="149">
        <v>1.01</v>
      </c>
      <c r="C492" s="149">
        <v>490</v>
      </c>
      <c r="D492" s="150">
        <f t="shared" si="26"/>
        <v>4728.8659250781093</v>
      </c>
      <c r="E492" s="182">
        <f t="shared" si="27"/>
        <v>2.1146719231281282E-4</v>
      </c>
      <c r="F492" s="152">
        <f t="shared" si="28"/>
        <v>32.299187051955357</v>
      </c>
    </row>
    <row r="493" spans="1:6" x14ac:dyDescent="0.2">
      <c r="A493" s="149">
        <v>491</v>
      </c>
      <c r="B493" s="149">
        <v>1.01</v>
      </c>
      <c r="C493" s="149">
        <v>491</v>
      </c>
      <c r="D493" s="150">
        <f t="shared" si="26"/>
        <v>4776.1545843288895</v>
      </c>
      <c r="E493" s="182">
        <f t="shared" si="27"/>
        <v>2.0937345773545826E-4</v>
      </c>
      <c r="F493" s="152">
        <f t="shared" si="28"/>
        <v>32.299396425413093</v>
      </c>
    </row>
    <row r="494" spans="1:6" x14ac:dyDescent="0.2">
      <c r="A494" s="149">
        <v>492</v>
      </c>
      <c r="B494" s="149">
        <v>1.01</v>
      </c>
      <c r="C494" s="149">
        <v>492</v>
      </c>
      <c r="D494" s="150">
        <f t="shared" si="26"/>
        <v>4823.9161301721788</v>
      </c>
      <c r="E494" s="182">
        <f t="shared" si="27"/>
        <v>2.0730045320342401E-4</v>
      </c>
      <c r="F494" s="152">
        <f t="shared" si="28"/>
        <v>32.299603725866298</v>
      </c>
    </row>
    <row r="495" spans="1:6" x14ac:dyDescent="0.2">
      <c r="A495" s="149">
        <v>493</v>
      </c>
      <c r="B495" s="149">
        <v>1.01</v>
      </c>
      <c r="C495" s="149">
        <v>493</v>
      </c>
      <c r="D495" s="150">
        <f t="shared" ref="D495:D558" si="29">($B$32^$C$32)*($B$77^$C$47)*($B$127^$C$52)*($B$202^$C$77)*($B$302^$C$102)*(B495^C195)</f>
        <v>4872.1552914739004</v>
      </c>
      <c r="E495" s="182">
        <f t="shared" si="27"/>
        <v>2.0524797346873665E-4</v>
      </c>
      <c r="F495" s="152">
        <f t="shared" si="28"/>
        <v>32.299808973839767</v>
      </c>
    </row>
    <row r="496" spans="1:6" x14ac:dyDescent="0.2">
      <c r="A496" s="149">
        <v>494</v>
      </c>
      <c r="B496" s="149">
        <v>1.01</v>
      </c>
      <c r="C496" s="149">
        <v>494</v>
      </c>
      <c r="D496" s="150">
        <f t="shared" si="29"/>
        <v>4920.8768443886402</v>
      </c>
      <c r="E496" s="182">
        <f t="shared" si="27"/>
        <v>2.0321581531558081E-4</v>
      </c>
      <c r="F496" s="152">
        <f t="shared" si="28"/>
        <v>32.300012189655085</v>
      </c>
    </row>
    <row r="497" spans="1:6" x14ac:dyDescent="0.2">
      <c r="A497" s="149">
        <v>495</v>
      </c>
      <c r="B497" s="149">
        <v>1.01</v>
      </c>
      <c r="C497" s="149">
        <v>495</v>
      </c>
      <c r="D497" s="150">
        <f t="shared" si="29"/>
        <v>4970.0856128325258</v>
      </c>
      <c r="E497" s="182">
        <f t="shared" si="27"/>
        <v>2.0120377754017906E-4</v>
      </c>
      <c r="F497" s="152">
        <f t="shared" si="28"/>
        <v>32.300213393432628</v>
      </c>
    </row>
    <row r="498" spans="1:6" x14ac:dyDescent="0.2">
      <c r="A498" s="149">
        <v>496</v>
      </c>
      <c r="B498" s="149">
        <v>1.01</v>
      </c>
      <c r="C498" s="149">
        <v>496</v>
      </c>
      <c r="D498" s="150">
        <f t="shared" si="29"/>
        <v>5019.7864689608514</v>
      </c>
      <c r="E498" s="182">
        <f t="shared" si="27"/>
        <v>1.9921166093087034E-4</v>
      </c>
      <c r="F498" s="152">
        <f t="shared" si="28"/>
        <v>32.300412605093562</v>
      </c>
    </row>
    <row r="499" spans="1:6" x14ac:dyDescent="0.2">
      <c r="A499" s="149">
        <v>497</v>
      </c>
      <c r="B499" s="149">
        <v>1.01</v>
      </c>
      <c r="C499" s="149">
        <v>497</v>
      </c>
      <c r="D499" s="150">
        <f t="shared" si="29"/>
        <v>5069.98433365046</v>
      </c>
      <c r="E499" s="182">
        <f t="shared" si="27"/>
        <v>1.9723926824838646E-4</v>
      </c>
      <c r="F499" s="152">
        <f t="shared" si="28"/>
        <v>32.300609844361809</v>
      </c>
    </row>
    <row r="500" spans="1:6" x14ac:dyDescent="0.2">
      <c r="A500" s="149">
        <v>498</v>
      </c>
      <c r="B500" s="149">
        <v>1.01</v>
      </c>
      <c r="C500" s="149">
        <v>498</v>
      </c>
      <c r="D500" s="150">
        <f t="shared" si="29"/>
        <v>5120.6841769869652</v>
      </c>
      <c r="E500" s="182">
        <f t="shared" si="27"/>
        <v>1.9528640420632322E-4</v>
      </c>
      <c r="F500" s="152">
        <f t="shared" si="28"/>
        <v>32.300805130766015</v>
      </c>
    </row>
    <row r="501" spans="1:6" x14ac:dyDescent="0.2">
      <c r="A501" s="149">
        <v>499</v>
      </c>
      <c r="B501" s="149">
        <v>1.01</v>
      </c>
      <c r="C501" s="149">
        <v>499</v>
      </c>
      <c r="D501" s="150">
        <f t="shared" si="29"/>
        <v>5171.8910187568326</v>
      </c>
      <c r="E501" s="182">
        <f t="shared" si="27"/>
        <v>1.9335287545180525E-4</v>
      </c>
      <c r="F501" s="152">
        <f t="shared" si="28"/>
        <v>32.300998483641465</v>
      </c>
    </row>
    <row r="502" spans="1:6" x14ac:dyDescent="0.2">
      <c r="A502" s="149">
        <v>500</v>
      </c>
      <c r="B502" s="149">
        <v>1.01</v>
      </c>
      <c r="C502" s="149">
        <v>500</v>
      </c>
      <c r="D502" s="150">
        <f t="shared" si="29"/>
        <v>5223.6099289444028</v>
      </c>
      <c r="E502" s="182">
        <f t="shared" si="27"/>
        <v>1.9143849054634177E-4</v>
      </c>
      <c r="F502" s="152">
        <f t="shared" si="28"/>
        <v>32.301189922132011</v>
      </c>
    </row>
    <row r="503" spans="1:6" x14ac:dyDescent="0.2">
      <c r="A503" s="149">
        <v>501</v>
      </c>
      <c r="B503" s="149">
        <v>1.01</v>
      </c>
      <c r="C503" s="149">
        <v>501</v>
      </c>
      <c r="D503" s="150">
        <f t="shared" si="29"/>
        <v>5275.8460282338474</v>
      </c>
      <c r="E503" s="182">
        <f t="shared" si="27"/>
        <v>1.8954305994687301E-4</v>
      </c>
      <c r="F503" s="152">
        <f t="shared" si="28"/>
        <v>32.301379465191957</v>
      </c>
    </row>
    <row r="504" spans="1:6" x14ac:dyDescent="0.2">
      <c r="A504" s="149">
        <v>502</v>
      </c>
      <c r="B504" s="149">
        <v>1.01</v>
      </c>
      <c r="C504" s="149">
        <v>502</v>
      </c>
      <c r="D504" s="150">
        <f t="shared" si="29"/>
        <v>5328.6044885161855</v>
      </c>
      <c r="E504" s="182">
        <f t="shared" si="27"/>
        <v>1.87666395987003E-4</v>
      </c>
      <c r="F504" s="152">
        <f t="shared" si="28"/>
        <v>32.301567131587944</v>
      </c>
    </row>
    <row r="505" spans="1:6" x14ac:dyDescent="0.2">
      <c r="A505" s="149">
        <v>503</v>
      </c>
      <c r="B505" s="149">
        <v>1.01</v>
      </c>
      <c r="C505" s="149">
        <v>503</v>
      </c>
      <c r="D505" s="150">
        <f t="shared" si="29"/>
        <v>5381.8905334013471</v>
      </c>
      <c r="E505" s="182">
        <f t="shared" si="27"/>
        <v>1.8580831285841881E-4</v>
      </c>
      <c r="F505" s="152">
        <f t="shared" si="28"/>
        <v>32.301752939900801</v>
      </c>
    </row>
    <row r="506" spans="1:6" x14ac:dyDescent="0.2">
      <c r="A506" s="149">
        <v>504</v>
      </c>
      <c r="B506" s="149">
        <v>1.01</v>
      </c>
      <c r="C506" s="149">
        <v>504</v>
      </c>
      <c r="D506" s="150">
        <f t="shared" si="29"/>
        <v>5435.70943873536</v>
      </c>
      <c r="E506" s="182">
        <f t="shared" si="27"/>
        <v>1.8396862659249389E-4</v>
      </c>
      <c r="F506" s="152">
        <f t="shared" si="28"/>
        <v>32.301936908527395</v>
      </c>
    </row>
    <row r="507" spans="1:6" x14ac:dyDescent="0.2">
      <c r="A507" s="149">
        <v>505</v>
      </c>
      <c r="B507" s="149">
        <v>1.01</v>
      </c>
      <c r="C507" s="149">
        <v>505</v>
      </c>
      <c r="D507" s="150">
        <f t="shared" si="29"/>
        <v>5490.0665331227137</v>
      </c>
      <c r="E507" s="182">
        <f t="shared" si="27"/>
        <v>1.8214715504207316E-4</v>
      </c>
      <c r="F507" s="152">
        <f t="shared" si="28"/>
        <v>32.302119055682439</v>
      </c>
    </row>
    <row r="508" spans="1:6" x14ac:dyDescent="0.2">
      <c r="A508" s="149">
        <v>506</v>
      </c>
      <c r="B508" s="149">
        <v>1.01</v>
      </c>
      <c r="C508" s="149">
        <v>506</v>
      </c>
      <c r="D508" s="150">
        <f t="shared" si="29"/>
        <v>5544.9671984539418</v>
      </c>
      <c r="E508" s="182">
        <f t="shared" si="27"/>
        <v>1.8034371786343874E-4</v>
      </c>
      <c r="F508" s="152">
        <f t="shared" si="28"/>
        <v>32.302299399400304</v>
      </c>
    </row>
    <row r="509" spans="1:6" x14ac:dyDescent="0.2">
      <c r="A509" s="149">
        <v>507</v>
      </c>
      <c r="B509" s="149">
        <v>1.01</v>
      </c>
      <c r="C509" s="149">
        <v>507</v>
      </c>
      <c r="D509" s="150">
        <f t="shared" si="29"/>
        <v>5600.4168704384801</v>
      </c>
      <c r="E509" s="182">
        <f t="shared" si="27"/>
        <v>1.7855813649845424E-4</v>
      </c>
      <c r="F509" s="152">
        <f t="shared" si="28"/>
        <v>32.302477957536802</v>
      </c>
    </row>
    <row r="510" spans="1:6" x14ac:dyDescent="0.2">
      <c r="A510" s="149">
        <v>508</v>
      </c>
      <c r="B510" s="149">
        <v>1.01</v>
      </c>
      <c r="C510" s="149">
        <v>508</v>
      </c>
      <c r="D510" s="150">
        <f t="shared" si="29"/>
        <v>5656.421039142866</v>
      </c>
      <c r="E510" s="182">
        <f t="shared" si="27"/>
        <v>1.7679023415688533E-4</v>
      </c>
      <c r="F510" s="152">
        <f t="shared" si="28"/>
        <v>32.302654747770958</v>
      </c>
    </row>
    <row r="511" spans="1:6" x14ac:dyDescent="0.2">
      <c r="A511" s="149">
        <v>509</v>
      </c>
      <c r="B511" s="149">
        <v>1.01</v>
      </c>
      <c r="C511" s="149">
        <v>509</v>
      </c>
      <c r="D511" s="150">
        <f t="shared" si="29"/>
        <v>5712.9852495342948</v>
      </c>
      <c r="E511" s="182">
        <f t="shared" si="27"/>
        <v>1.7503983579889639E-4</v>
      </c>
      <c r="F511" s="152">
        <f t="shared" si="28"/>
        <v>32.302829787606754</v>
      </c>
    </row>
    <row r="512" spans="1:6" x14ac:dyDescent="0.2">
      <c r="A512" s="149">
        <v>510</v>
      </c>
      <c r="B512" s="149">
        <v>1.01</v>
      </c>
      <c r="C512" s="149">
        <v>510</v>
      </c>
      <c r="D512" s="150">
        <f t="shared" si="29"/>
        <v>5770.1151020296393</v>
      </c>
      <c r="E512" s="182">
        <f t="shared" si="27"/>
        <v>1.7330676811771914E-4</v>
      </c>
      <c r="F512" s="152">
        <f t="shared" si="28"/>
        <v>32.303003094374873</v>
      </c>
    </row>
    <row r="513" spans="1:6" x14ac:dyDescent="0.2">
      <c r="A513" s="149">
        <v>511</v>
      </c>
      <c r="B513" s="149">
        <v>1.01</v>
      </c>
      <c r="C513" s="149">
        <v>511</v>
      </c>
      <c r="D513" s="150">
        <f t="shared" si="29"/>
        <v>5827.8162530499339</v>
      </c>
      <c r="E513" s="182">
        <f t="shared" si="27"/>
        <v>1.7159085952249425E-4</v>
      </c>
      <c r="F513" s="152">
        <f t="shared" si="28"/>
        <v>32.303174685234396</v>
      </c>
    </row>
    <row r="514" spans="1:6" x14ac:dyDescent="0.2">
      <c r="A514" s="149">
        <v>512</v>
      </c>
      <c r="B514" s="149">
        <v>1.01</v>
      </c>
      <c r="C514" s="149">
        <v>512</v>
      </c>
      <c r="D514" s="150">
        <f t="shared" si="29"/>
        <v>5886.0944155804345</v>
      </c>
      <c r="E514" s="182">
        <f t="shared" ref="E514:E577" si="30">1/D514</f>
        <v>1.6989194012128139E-4</v>
      </c>
      <c r="F514" s="152">
        <f t="shared" si="28"/>
        <v>32.303344577174514</v>
      </c>
    </row>
    <row r="515" spans="1:6" x14ac:dyDescent="0.2">
      <c r="A515" s="149">
        <v>513</v>
      </c>
      <c r="B515" s="149">
        <v>1.01</v>
      </c>
      <c r="C515" s="149">
        <v>513</v>
      </c>
      <c r="D515" s="150">
        <f t="shared" si="29"/>
        <v>5944.9553597362374</v>
      </c>
      <c r="E515" s="182">
        <f t="shared" si="30"/>
        <v>1.6820984170423905E-4</v>
      </c>
      <c r="F515" s="152">
        <f t="shared" ref="F515:F578" si="31">F514+E515</f>
        <v>32.303512787016217</v>
      </c>
    </row>
    <row r="516" spans="1:6" x14ac:dyDescent="0.2">
      <c r="A516" s="149">
        <v>514</v>
      </c>
      <c r="B516" s="149">
        <v>1.01</v>
      </c>
      <c r="C516" s="149">
        <v>514</v>
      </c>
      <c r="D516" s="150">
        <f t="shared" si="29"/>
        <v>6004.4049133336021</v>
      </c>
      <c r="E516" s="182">
        <f t="shared" si="30"/>
        <v>1.665443977269693E-4</v>
      </c>
      <c r="F516" s="152">
        <f t="shared" si="31"/>
        <v>32.303679331413946</v>
      </c>
    </row>
    <row r="517" spans="1:6" x14ac:dyDescent="0.2">
      <c r="A517" s="149">
        <v>515</v>
      </c>
      <c r="B517" s="149">
        <v>1.01</v>
      </c>
      <c r="C517" s="149">
        <v>515</v>
      </c>
      <c r="D517" s="150">
        <f t="shared" si="29"/>
        <v>6064.4489624669359</v>
      </c>
      <c r="E517" s="182">
        <f t="shared" si="30"/>
        <v>1.6489544329402906E-4</v>
      </c>
      <c r="F517" s="152">
        <f t="shared" si="31"/>
        <v>32.303844226857237</v>
      </c>
    </row>
    <row r="518" spans="1:6" x14ac:dyDescent="0.2">
      <c r="A518" s="149">
        <v>516</v>
      </c>
      <c r="B518" s="149">
        <v>1.01</v>
      </c>
      <c r="C518" s="149">
        <v>516</v>
      </c>
      <c r="D518" s="150">
        <f t="shared" si="29"/>
        <v>6125.0934520916062</v>
      </c>
      <c r="E518" s="182">
        <f t="shared" si="30"/>
        <v>1.63262815142603E-4</v>
      </c>
      <c r="F518" s="152">
        <f t="shared" si="31"/>
        <v>32.304007489672379</v>
      </c>
    </row>
    <row r="519" spans="1:6" x14ac:dyDescent="0.2">
      <c r="A519" s="149">
        <v>517</v>
      </c>
      <c r="B519" s="149">
        <v>1.01</v>
      </c>
      <c r="C519" s="149">
        <v>517</v>
      </c>
      <c r="D519" s="150">
        <f t="shared" si="29"/>
        <v>6186.3443866125235</v>
      </c>
      <c r="E519" s="182">
        <f t="shared" si="30"/>
        <v>1.6164635162633958E-4</v>
      </c>
      <c r="F519" s="152">
        <f t="shared" si="31"/>
        <v>32.304169136024008</v>
      </c>
    </row>
    <row r="520" spans="1:6" x14ac:dyDescent="0.2">
      <c r="A520" s="149">
        <v>518</v>
      </c>
      <c r="B520" s="149">
        <v>1.01</v>
      </c>
      <c r="C520" s="149">
        <v>518</v>
      </c>
      <c r="D520" s="150">
        <f t="shared" si="29"/>
        <v>6248.2078304786501</v>
      </c>
      <c r="E520" s="182">
        <f t="shared" si="30"/>
        <v>1.6004589269934607E-4</v>
      </c>
      <c r="F520" s="152">
        <f t="shared" si="31"/>
        <v>32.304329181916707</v>
      </c>
    </row>
    <row r="521" spans="1:6" x14ac:dyDescent="0.2">
      <c r="A521" s="149">
        <v>519</v>
      </c>
      <c r="B521" s="149">
        <v>1.01</v>
      </c>
      <c r="C521" s="149">
        <v>519</v>
      </c>
      <c r="D521" s="150">
        <f t="shared" si="29"/>
        <v>6310.6899087834345</v>
      </c>
      <c r="E521" s="182">
        <f t="shared" si="30"/>
        <v>1.5846127990034272E-4</v>
      </c>
      <c r="F521" s="152">
        <f t="shared" si="31"/>
        <v>32.304487643196609</v>
      </c>
    </row>
    <row r="522" spans="1:6" x14ac:dyDescent="0.2">
      <c r="A522" s="149">
        <v>520</v>
      </c>
      <c r="B522" s="149">
        <v>1.01</v>
      </c>
      <c r="C522" s="149">
        <v>520</v>
      </c>
      <c r="D522" s="150">
        <f t="shared" si="29"/>
        <v>6373.7968078712684</v>
      </c>
      <c r="E522" s="182">
        <f t="shared" si="30"/>
        <v>1.5689235633697298E-4</v>
      </c>
      <c r="F522" s="152">
        <f t="shared" si="31"/>
        <v>32.304644535552946</v>
      </c>
    </row>
    <row r="523" spans="1:6" x14ac:dyDescent="0.2">
      <c r="A523" s="149">
        <v>521</v>
      </c>
      <c r="B523" s="149">
        <v>1.01</v>
      </c>
      <c r="C523" s="149">
        <v>521</v>
      </c>
      <c r="D523" s="150">
        <f t="shared" si="29"/>
        <v>6437.5347759499809</v>
      </c>
      <c r="E523" s="182">
        <f t="shared" si="30"/>
        <v>1.5533896667027029E-4</v>
      </c>
      <c r="F523" s="152">
        <f t="shared" si="31"/>
        <v>32.304799874519617</v>
      </c>
    </row>
    <row r="524" spans="1:6" x14ac:dyDescent="0.2">
      <c r="A524" s="149">
        <v>522</v>
      </c>
      <c r="B524" s="149">
        <v>1.01</v>
      </c>
      <c r="C524" s="149">
        <v>522</v>
      </c>
      <c r="D524" s="150">
        <f t="shared" si="29"/>
        <v>6501.9101237094819</v>
      </c>
      <c r="E524" s="182">
        <f t="shared" si="30"/>
        <v>1.5380095709927749E-4</v>
      </c>
      <c r="F524" s="152">
        <f t="shared" si="31"/>
        <v>32.304953675476717</v>
      </c>
    </row>
    <row r="525" spans="1:6" x14ac:dyDescent="0.2">
      <c r="A525" s="149">
        <v>523</v>
      </c>
      <c r="B525" s="149">
        <v>1.01</v>
      </c>
      <c r="C525" s="149">
        <v>523</v>
      </c>
      <c r="D525" s="150">
        <f t="shared" si="29"/>
        <v>6566.9292249465752</v>
      </c>
      <c r="E525" s="182">
        <f t="shared" si="30"/>
        <v>1.5227817534581932E-4</v>
      </c>
      <c r="F525" s="152">
        <f t="shared" si="31"/>
        <v>32.305105953652067</v>
      </c>
    </row>
    <row r="526" spans="1:6" x14ac:dyDescent="0.2">
      <c r="A526" s="149">
        <v>524</v>
      </c>
      <c r="B526" s="149">
        <v>1.01</v>
      </c>
      <c r="C526" s="149">
        <v>524</v>
      </c>
      <c r="D526" s="150">
        <f t="shared" si="29"/>
        <v>6632.5985171960419</v>
      </c>
      <c r="E526" s="182">
        <f t="shared" si="30"/>
        <v>1.5077047063942505E-4</v>
      </c>
      <c r="F526" s="152">
        <f t="shared" si="31"/>
        <v>32.305256724122707</v>
      </c>
    </row>
    <row r="527" spans="1:6" x14ac:dyDescent="0.2">
      <c r="A527" s="149">
        <v>525</v>
      </c>
      <c r="B527" s="149">
        <v>1.01</v>
      </c>
      <c r="C527" s="149">
        <v>525</v>
      </c>
      <c r="D527" s="150">
        <f t="shared" si="29"/>
        <v>6698.9245023680032</v>
      </c>
      <c r="E527" s="182">
        <f t="shared" si="30"/>
        <v>1.4927769370240104E-4</v>
      </c>
      <c r="F527" s="152">
        <f t="shared" si="31"/>
        <v>32.305406001816408</v>
      </c>
    </row>
    <row r="528" spans="1:6" x14ac:dyDescent="0.2">
      <c r="A528" s="149">
        <v>526</v>
      </c>
      <c r="B528" s="149">
        <v>1.01</v>
      </c>
      <c r="C528" s="149">
        <v>526</v>
      </c>
      <c r="D528" s="150">
        <f t="shared" si="29"/>
        <v>6765.9137473916826</v>
      </c>
      <c r="E528" s="182">
        <f t="shared" si="30"/>
        <v>1.4779969673505054E-4</v>
      </c>
      <c r="F528" s="152">
        <f t="shared" si="31"/>
        <v>32.305553801513142</v>
      </c>
    </row>
    <row r="529" spans="1:6" x14ac:dyDescent="0.2">
      <c r="A529" s="149">
        <v>527</v>
      </c>
      <c r="B529" s="149">
        <v>1.01</v>
      </c>
      <c r="C529" s="149">
        <v>527</v>
      </c>
      <c r="D529" s="150">
        <f t="shared" si="29"/>
        <v>6833.572884865599</v>
      </c>
      <c r="E529" s="182">
        <f t="shared" si="30"/>
        <v>1.4633633340104015E-4</v>
      </c>
      <c r="F529" s="152">
        <f t="shared" si="31"/>
        <v>32.305700137846543</v>
      </c>
    </row>
    <row r="530" spans="1:6" x14ac:dyDescent="0.2">
      <c r="A530" s="149">
        <v>528</v>
      </c>
      <c r="B530" s="149">
        <v>1.01</v>
      </c>
      <c r="C530" s="149">
        <v>528</v>
      </c>
      <c r="D530" s="150">
        <f t="shared" si="29"/>
        <v>6901.9086137142549</v>
      </c>
      <c r="E530" s="182">
        <f t="shared" si="30"/>
        <v>1.4488745881291104E-4</v>
      </c>
      <c r="F530" s="152">
        <f t="shared" si="31"/>
        <v>32.305845025305359</v>
      </c>
    </row>
    <row r="531" spans="1:6" x14ac:dyDescent="0.2">
      <c r="A531" s="149">
        <v>529</v>
      </c>
      <c r="B531" s="149">
        <v>1.01</v>
      </c>
      <c r="C531" s="149">
        <v>529</v>
      </c>
      <c r="D531" s="150">
        <f t="shared" si="29"/>
        <v>6970.9276998513978</v>
      </c>
      <c r="E531" s="182">
        <f t="shared" si="30"/>
        <v>1.4345292951773369E-4</v>
      </c>
      <c r="F531" s="152">
        <f t="shared" si="31"/>
        <v>32.30598847823488</v>
      </c>
    </row>
    <row r="532" spans="1:6" x14ac:dyDescent="0.2">
      <c r="A532" s="149">
        <v>530</v>
      </c>
      <c r="B532" s="149">
        <v>1.01</v>
      </c>
      <c r="C532" s="149">
        <v>530</v>
      </c>
      <c r="D532" s="150">
        <f t="shared" si="29"/>
        <v>7040.6369768499126</v>
      </c>
      <c r="E532" s="182">
        <f t="shared" si="30"/>
        <v>1.4203260348290462E-4</v>
      </c>
      <c r="F532" s="152">
        <f t="shared" si="31"/>
        <v>32.306130510838365</v>
      </c>
    </row>
    <row r="533" spans="1:6" x14ac:dyDescent="0.2">
      <c r="A533" s="149">
        <v>531</v>
      </c>
      <c r="B533" s="149">
        <v>1.01</v>
      </c>
      <c r="C533" s="149">
        <v>531</v>
      </c>
      <c r="D533" s="150">
        <f t="shared" si="29"/>
        <v>7111.0433466184095</v>
      </c>
      <c r="E533" s="182">
        <f t="shared" si="30"/>
        <v>1.4062634008208384E-4</v>
      </c>
      <c r="F533" s="152">
        <f t="shared" si="31"/>
        <v>32.306271137178449</v>
      </c>
    </row>
    <row r="534" spans="1:6" x14ac:dyDescent="0.2">
      <c r="A534" s="149">
        <v>532</v>
      </c>
      <c r="B534" s="149">
        <v>1.01</v>
      </c>
      <c r="C534" s="149">
        <v>532</v>
      </c>
      <c r="D534" s="150">
        <f t="shared" si="29"/>
        <v>7182.1537800845954</v>
      </c>
      <c r="E534" s="182">
        <f t="shared" si="30"/>
        <v>1.3923400008127108E-4</v>
      </c>
      <c r="F534" s="152">
        <f t="shared" si="31"/>
        <v>32.306410371178529</v>
      </c>
    </row>
    <row r="535" spans="1:6" x14ac:dyDescent="0.2">
      <c r="A535" s="149">
        <v>533</v>
      </c>
      <c r="B535" s="149">
        <v>1.01</v>
      </c>
      <c r="C535" s="149">
        <v>533</v>
      </c>
      <c r="D535" s="150">
        <f t="shared" si="29"/>
        <v>7253.9753178854417</v>
      </c>
      <c r="E535" s="182">
        <f t="shared" si="30"/>
        <v>1.3785544562502087E-4</v>
      </c>
      <c r="F535" s="152">
        <f t="shared" si="31"/>
        <v>32.306548226624152</v>
      </c>
    </row>
    <row r="536" spans="1:6" x14ac:dyDescent="0.2">
      <c r="A536" s="149">
        <v>534</v>
      </c>
      <c r="B536" s="149">
        <v>1.01</v>
      </c>
      <c r="C536" s="149">
        <v>534</v>
      </c>
      <c r="D536" s="150">
        <f t="shared" si="29"/>
        <v>7326.5150710642984</v>
      </c>
      <c r="E536" s="182">
        <f t="shared" si="30"/>
        <v>1.3649054022279289E-4</v>
      </c>
      <c r="F536" s="152">
        <f t="shared" si="31"/>
        <v>32.306684717164373</v>
      </c>
    </row>
    <row r="537" spans="1:6" x14ac:dyDescent="0.2">
      <c r="A537" s="149">
        <v>535</v>
      </c>
      <c r="B537" s="149">
        <v>1.01</v>
      </c>
      <c r="C537" s="149">
        <v>535</v>
      </c>
      <c r="D537" s="150">
        <f t="shared" si="29"/>
        <v>7399.7802217749377</v>
      </c>
      <c r="E537" s="182">
        <f t="shared" si="30"/>
        <v>1.3513914873543859E-4</v>
      </c>
      <c r="F537" s="152">
        <f t="shared" si="31"/>
        <v>32.306819856313112</v>
      </c>
    </row>
    <row r="538" spans="1:6" x14ac:dyDescent="0.2">
      <c r="A538" s="149">
        <v>536</v>
      </c>
      <c r="B538" s="149">
        <v>1.01</v>
      </c>
      <c r="C538" s="149">
        <v>536</v>
      </c>
      <c r="D538" s="150">
        <f t="shared" si="29"/>
        <v>7473.7780239926888</v>
      </c>
      <c r="E538" s="182">
        <f t="shared" si="30"/>
        <v>1.3380113736182034E-4</v>
      </c>
      <c r="F538" s="152">
        <f t="shared" si="31"/>
        <v>32.306953657450471</v>
      </c>
    </row>
    <row r="539" spans="1:6" x14ac:dyDescent="0.2">
      <c r="A539" s="149">
        <v>537</v>
      </c>
      <c r="B539" s="149">
        <v>1.01</v>
      </c>
      <c r="C539" s="149">
        <v>537</v>
      </c>
      <c r="D539" s="150">
        <f t="shared" si="29"/>
        <v>7548.5158042326166</v>
      </c>
      <c r="E539" s="182">
        <f t="shared" si="30"/>
        <v>1.3247637362556467E-4</v>
      </c>
      <c r="F539" s="152">
        <f t="shared" si="31"/>
        <v>32.307086133824093</v>
      </c>
    </row>
    <row r="540" spans="1:6" x14ac:dyDescent="0.2">
      <c r="A540" s="149">
        <v>538</v>
      </c>
      <c r="B540" s="149">
        <v>1.01</v>
      </c>
      <c r="C540" s="149">
        <v>538</v>
      </c>
      <c r="D540" s="150">
        <f t="shared" si="29"/>
        <v>7624.000962274943</v>
      </c>
      <c r="E540" s="182">
        <f t="shared" si="30"/>
        <v>1.3116472636194522E-4</v>
      </c>
      <c r="F540" s="152">
        <f t="shared" si="31"/>
        <v>32.307217298550455</v>
      </c>
    </row>
    <row r="541" spans="1:6" x14ac:dyDescent="0.2">
      <c r="A541" s="149">
        <v>539</v>
      </c>
      <c r="B541" s="149">
        <v>1.01</v>
      </c>
      <c r="C541" s="149">
        <v>539</v>
      </c>
      <c r="D541" s="150">
        <f t="shared" si="29"/>
        <v>7700.2409718976896</v>
      </c>
      <c r="E541" s="182">
        <f t="shared" si="30"/>
        <v>1.2986606570489632E-4</v>
      </c>
      <c r="F541" s="152">
        <f t="shared" si="31"/>
        <v>32.307347164616161</v>
      </c>
    </row>
    <row r="542" spans="1:6" x14ac:dyDescent="0.2">
      <c r="A542" s="149">
        <v>540</v>
      </c>
      <c r="B542" s="149">
        <v>1.01</v>
      </c>
      <c r="C542" s="149">
        <v>540</v>
      </c>
      <c r="D542" s="150">
        <f t="shared" si="29"/>
        <v>7777.2433816166686</v>
      </c>
      <c r="E542" s="182">
        <f t="shared" si="30"/>
        <v>1.2858026307415474E-4</v>
      </c>
      <c r="F542" s="152">
        <f t="shared" si="31"/>
        <v>32.307475744879234</v>
      </c>
    </row>
    <row r="543" spans="1:6" x14ac:dyDescent="0.2">
      <c r="A543" s="149">
        <v>541</v>
      </c>
      <c r="B543" s="149">
        <v>1.01</v>
      </c>
      <c r="C543" s="149">
        <v>541</v>
      </c>
      <c r="D543" s="150">
        <f t="shared" si="29"/>
        <v>7855.0158154328365</v>
      </c>
      <c r="E543" s="182">
        <f t="shared" si="30"/>
        <v>1.2730719116252942E-4</v>
      </c>
      <c r="F543" s="152">
        <f t="shared" si="31"/>
        <v>32.307603052070398</v>
      </c>
    </row>
    <row r="544" spans="1:6" x14ac:dyDescent="0.2">
      <c r="A544" s="149">
        <v>542</v>
      </c>
      <c r="B544" s="149">
        <v>1.01</v>
      </c>
      <c r="C544" s="149">
        <v>542</v>
      </c>
      <c r="D544" s="150">
        <f t="shared" si="29"/>
        <v>7933.565973587165</v>
      </c>
      <c r="E544" s="182">
        <f t="shared" si="30"/>
        <v>1.2604672392329644E-4</v>
      </c>
      <c r="F544" s="152">
        <f t="shared" si="31"/>
        <v>32.307729098794319</v>
      </c>
    </row>
    <row r="545" spans="1:6" x14ac:dyDescent="0.2">
      <c r="A545" s="149">
        <v>543</v>
      </c>
      <c r="B545" s="149">
        <v>1.01</v>
      </c>
      <c r="C545" s="149">
        <v>543</v>
      </c>
      <c r="D545" s="150">
        <f t="shared" si="29"/>
        <v>8012.9016333230347</v>
      </c>
      <c r="E545" s="182">
        <f t="shared" si="30"/>
        <v>1.247987365577193E-4</v>
      </c>
      <c r="F545" s="152">
        <f t="shared" si="31"/>
        <v>32.307853897530876</v>
      </c>
    </row>
    <row r="546" spans="1:6" x14ac:dyDescent="0.2">
      <c r="A546" s="149">
        <v>544</v>
      </c>
      <c r="B546" s="149">
        <v>1.01</v>
      </c>
      <c r="C546" s="149">
        <v>544</v>
      </c>
      <c r="D546" s="150">
        <f t="shared" si="29"/>
        <v>8093.0306496562662</v>
      </c>
      <c r="E546" s="182">
        <f t="shared" si="30"/>
        <v>1.2356310550269234E-4</v>
      </c>
      <c r="F546" s="152">
        <f t="shared" si="31"/>
        <v>32.30797746063638</v>
      </c>
    </row>
    <row r="547" spans="1:6" x14ac:dyDescent="0.2">
      <c r="A547" s="149">
        <v>545</v>
      </c>
      <c r="B547" s="149">
        <v>1.01</v>
      </c>
      <c r="C547" s="149">
        <v>545</v>
      </c>
      <c r="D547" s="150">
        <f t="shared" si="29"/>
        <v>8173.9609561528277</v>
      </c>
      <c r="E547" s="182">
        <f t="shared" si="30"/>
        <v>1.223397084185073E-4</v>
      </c>
      <c r="F547" s="152">
        <f t="shared" si="31"/>
        <v>32.308099800344799</v>
      </c>
    </row>
    <row r="548" spans="1:6" x14ac:dyDescent="0.2">
      <c r="A548" s="149">
        <v>546</v>
      </c>
      <c r="B548" s="149">
        <v>1.01</v>
      </c>
      <c r="C548" s="149">
        <v>546</v>
      </c>
      <c r="D548" s="150">
        <f t="shared" si="29"/>
        <v>8255.7005657143582</v>
      </c>
      <c r="E548" s="182">
        <f t="shared" si="30"/>
        <v>1.2112842417673986E-4</v>
      </c>
      <c r="F548" s="152">
        <f t="shared" si="31"/>
        <v>32.308220928768975</v>
      </c>
    </row>
    <row r="549" spans="1:6" x14ac:dyDescent="0.2">
      <c r="A549" s="149">
        <v>547</v>
      </c>
      <c r="B549" s="149">
        <v>1.01</v>
      </c>
      <c r="C549" s="149">
        <v>547</v>
      </c>
      <c r="D549" s="150">
        <f t="shared" si="29"/>
        <v>8338.2575713714996</v>
      </c>
      <c r="E549" s="182">
        <f t="shared" si="30"/>
        <v>1.1992913284825732E-4</v>
      </c>
      <c r="F549" s="152">
        <f t="shared" si="31"/>
        <v>32.308340857901825</v>
      </c>
    </row>
    <row r="550" spans="1:6" x14ac:dyDescent="0.2">
      <c r="A550" s="149">
        <v>548</v>
      </c>
      <c r="B550" s="149">
        <v>1.01</v>
      </c>
      <c r="C550" s="149">
        <v>548</v>
      </c>
      <c r="D550" s="150">
        <f t="shared" si="29"/>
        <v>8421.6401470852179</v>
      </c>
      <c r="E550" s="182">
        <f t="shared" si="30"/>
        <v>1.1874171569134383E-4</v>
      </c>
      <c r="F550" s="152">
        <f t="shared" si="31"/>
        <v>32.308459599617514</v>
      </c>
    </row>
    <row r="551" spans="1:6" x14ac:dyDescent="0.2">
      <c r="A551" s="149">
        <v>549</v>
      </c>
      <c r="B551" s="149">
        <v>1.01</v>
      </c>
      <c r="C551" s="149">
        <v>549</v>
      </c>
      <c r="D551" s="150">
        <f t="shared" si="29"/>
        <v>8505.8565485560703</v>
      </c>
      <c r="E551" s="182">
        <f t="shared" si="30"/>
        <v>1.1756605513994439E-4</v>
      </c>
      <c r="F551" s="152">
        <f t="shared" si="31"/>
        <v>32.308577165672652</v>
      </c>
    </row>
    <row r="552" spans="1:6" x14ac:dyDescent="0.2">
      <c r="A552" s="149">
        <v>550</v>
      </c>
      <c r="B552" s="149">
        <v>1.01</v>
      </c>
      <c r="C552" s="149">
        <v>550</v>
      </c>
      <c r="D552" s="150">
        <f t="shared" si="29"/>
        <v>8590.9151140416288</v>
      </c>
      <c r="E552" s="182">
        <f t="shared" si="30"/>
        <v>1.1640203479202418E-4</v>
      </c>
      <c r="F552" s="152">
        <f t="shared" si="31"/>
        <v>32.308693567707444</v>
      </c>
    </row>
    <row r="553" spans="1:6" x14ac:dyDescent="0.2">
      <c r="A553" s="149">
        <v>551</v>
      </c>
      <c r="B553" s="149">
        <v>1.01</v>
      </c>
      <c r="C553" s="149">
        <v>551</v>
      </c>
      <c r="D553" s="150">
        <f t="shared" si="29"/>
        <v>8676.8242651820437</v>
      </c>
      <c r="E553" s="182">
        <f t="shared" si="30"/>
        <v>1.1524953939804375E-4</v>
      </c>
      <c r="F553" s="152">
        <f t="shared" si="31"/>
        <v>32.308808817246842</v>
      </c>
    </row>
    <row r="554" spans="1:6" x14ac:dyDescent="0.2">
      <c r="A554" s="149">
        <v>552</v>
      </c>
      <c r="B554" s="149">
        <v>1.01</v>
      </c>
      <c r="C554" s="149">
        <v>552</v>
      </c>
      <c r="D554" s="150">
        <f t="shared" si="29"/>
        <v>8763.592507833866</v>
      </c>
      <c r="E554" s="182">
        <f t="shared" si="30"/>
        <v>1.1410845484954824E-4</v>
      </c>
      <c r="F554" s="152">
        <f t="shared" si="31"/>
        <v>32.308922925701694</v>
      </c>
    </row>
    <row r="555" spans="1:6" x14ac:dyDescent="0.2">
      <c r="A555" s="149">
        <v>553</v>
      </c>
      <c r="B555" s="149">
        <v>1.01</v>
      </c>
      <c r="C555" s="149">
        <v>553</v>
      </c>
      <c r="D555" s="150">
        <f t="shared" si="29"/>
        <v>8851.2284329122049</v>
      </c>
      <c r="E555" s="182">
        <f t="shared" si="30"/>
        <v>1.1297866816786955E-4</v>
      </c>
      <c r="F555" s="152">
        <f t="shared" si="31"/>
        <v>32.309035904369864</v>
      </c>
    </row>
    <row r="556" spans="1:6" x14ac:dyDescent="0.2">
      <c r="A556" s="149">
        <v>554</v>
      </c>
      <c r="B556" s="149">
        <v>1.01</v>
      </c>
      <c r="C556" s="149">
        <v>554</v>
      </c>
      <c r="D556" s="150">
        <f t="shared" si="29"/>
        <v>8939.7407172413277</v>
      </c>
      <c r="E556" s="182">
        <f t="shared" si="30"/>
        <v>1.1186006749294014E-4</v>
      </c>
      <c r="F556" s="152">
        <f t="shared" si="31"/>
        <v>32.309147764437355</v>
      </c>
    </row>
    <row r="557" spans="1:6" x14ac:dyDescent="0.2">
      <c r="A557" s="149">
        <v>555</v>
      </c>
      <c r="B557" s="149">
        <v>1.01</v>
      </c>
      <c r="C557" s="149">
        <v>555</v>
      </c>
      <c r="D557" s="150">
        <f t="shared" si="29"/>
        <v>9029.1381244137374</v>
      </c>
      <c r="E557" s="182">
        <f t="shared" si="30"/>
        <v>1.10752542072218E-4</v>
      </c>
      <c r="F557" s="152">
        <f t="shared" si="31"/>
        <v>32.309258516979426</v>
      </c>
    </row>
    <row r="558" spans="1:6" x14ac:dyDescent="0.2">
      <c r="A558" s="149">
        <v>556</v>
      </c>
      <c r="B558" s="149">
        <v>1.01</v>
      </c>
      <c r="C558" s="149">
        <v>556</v>
      </c>
      <c r="D558" s="150">
        <f t="shared" si="29"/>
        <v>9119.4295056578776</v>
      </c>
      <c r="E558" s="182">
        <f t="shared" si="30"/>
        <v>1.0965598224972076E-4</v>
      </c>
      <c r="F558" s="152">
        <f t="shared" si="31"/>
        <v>32.309368172961676</v>
      </c>
    </row>
    <row r="559" spans="1:6" x14ac:dyDescent="0.2">
      <c r="A559" s="149">
        <v>557</v>
      </c>
      <c r="B559" s="149">
        <v>1.01</v>
      </c>
      <c r="C559" s="149">
        <v>557</v>
      </c>
      <c r="D559" s="150">
        <f t="shared" ref="D559:D622" si="32">($B$32^$C$32)*($B$77^$C$47)*($B$127^$C$52)*($B$202^$C$77)*($B$302^$C$102)*(B559^C259)</f>
        <v>9210.6238007144566</v>
      </c>
      <c r="E559" s="182">
        <f t="shared" si="30"/>
        <v>1.0857027945516907E-4</v>
      </c>
      <c r="F559" s="152">
        <f t="shared" si="31"/>
        <v>32.309476743241134</v>
      </c>
    </row>
    <row r="560" spans="1:6" x14ac:dyDescent="0.2">
      <c r="A560" s="149">
        <v>558</v>
      </c>
      <c r="B560" s="149">
        <v>1.01</v>
      </c>
      <c r="C560" s="149">
        <v>558</v>
      </c>
      <c r="D560" s="150">
        <f t="shared" si="32"/>
        <v>9302.7300387216001</v>
      </c>
      <c r="E560" s="182">
        <f t="shared" si="30"/>
        <v>1.0749532619323671E-4</v>
      </c>
      <c r="F560" s="152">
        <f t="shared" si="31"/>
        <v>32.309584238567325</v>
      </c>
    </row>
    <row r="561" spans="1:6" x14ac:dyDescent="0.2">
      <c r="A561" s="149">
        <v>559</v>
      </c>
      <c r="B561" s="149">
        <v>1.01</v>
      </c>
      <c r="C561" s="149">
        <v>559</v>
      </c>
      <c r="D561" s="150">
        <f t="shared" si="32"/>
        <v>9395.7573391088154</v>
      </c>
      <c r="E561" s="182">
        <f t="shared" si="30"/>
        <v>1.0643101603290764E-4</v>
      </c>
      <c r="F561" s="152">
        <f t="shared" si="31"/>
        <v>32.309690669583361</v>
      </c>
    </row>
    <row r="562" spans="1:6" x14ac:dyDescent="0.2">
      <c r="A562" s="149">
        <v>560</v>
      </c>
      <c r="B562" s="149">
        <v>1.01</v>
      </c>
      <c r="C562" s="149">
        <v>560</v>
      </c>
      <c r="D562" s="150">
        <f t="shared" si="32"/>
        <v>9489.714912499905</v>
      </c>
      <c r="E562" s="182">
        <f t="shared" si="30"/>
        <v>1.0537724359693824E-4</v>
      </c>
      <c r="F562" s="152">
        <f t="shared" si="31"/>
        <v>32.30979604682696</v>
      </c>
    </row>
    <row r="563" spans="1:6" x14ac:dyDescent="0.2">
      <c r="A563" s="149">
        <v>561</v>
      </c>
      <c r="B563" s="149">
        <v>1.01</v>
      </c>
      <c r="C563" s="149">
        <v>561</v>
      </c>
      <c r="D563" s="150">
        <f t="shared" si="32"/>
        <v>9584.6120616249045</v>
      </c>
      <c r="E563" s="182">
        <f t="shared" si="30"/>
        <v>1.04333904551424E-4</v>
      </c>
      <c r="F563" s="152">
        <f t="shared" si="31"/>
        <v>32.309900380731513</v>
      </c>
    </row>
    <row r="564" spans="1:6" x14ac:dyDescent="0.2">
      <c r="A564" s="149">
        <v>562</v>
      </c>
      <c r="B564" s="149">
        <v>1.01</v>
      </c>
      <c r="C564" s="149">
        <v>562</v>
      </c>
      <c r="D564" s="150">
        <f t="shared" si="32"/>
        <v>9680.4581822411546</v>
      </c>
      <c r="E564" s="182">
        <f t="shared" si="30"/>
        <v>1.0330089559546929E-4</v>
      </c>
      <c r="F564" s="152">
        <f t="shared" si="31"/>
        <v>32.310003681627109</v>
      </c>
    </row>
    <row r="565" spans="1:6" x14ac:dyDescent="0.2">
      <c r="A565" s="149">
        <v>563</v>
      </c>
      <c r="B565" s="149">
        <v>1.01</v>
      </c>
      <c r="C565" s="149">
        <v>563</v>
      </c>
      <c r="D565" s="150">
        <f t="shared" si="32"/>
        <v>9777.2627640635637</v>
      </c>
      <c r="E565" s="182">
        <f t="shared" si="30"/>
        <v>1.0227811445095972E-4</v>
      </c>
      <c r="F565" s="152">
        <f t="shared" si="31"/>
        <v>32.310105959741563</v>
      </c>
    </row>
    <row r="566" spans="1:6" x14ac:dyDescent="0.2">
      <c r="A566" s="149">
        <v>564</v>
      </c>
      <c r="B566" s="149">
        <v>1.01</v>
      </c>
      <c r="C566" s="149">
        <v>564</v>
      </c>
      <c r="D566" s="150">
        <f t="shared" si="32"/>
        <v>9875.0353917042012</v>
      </c>
      <c r="E566" s="182">
        <f t="shared" si="30"/>
        <v>1.0126545985243535E-4</v>
      </c>
      <c r="F566" s="152">
        <f t="shared" si="31"/>
        <v>32.310207225201417</v>
      </c>
    </row>
    <row r="567" spans="1:6" x14ac:dyDescent="0.2">
      <c r="A567" s="149">
        <v>565</v>
      </c>
      <c r="B567" s="149">
        <v>1.01</v>
      </c>
      <c r="C567" s="149">
        <v>565</v>
      </c>
      <c r="D567" s="150">
        <f t="shared" si="32"/>
        <v>9973.7857456212441</v>
      </c>
      <c r="E567" s="182">
        <f t="shared" si="30"/>
        <v>1.0026283153706469E-4</v>
      </c>
      <c r="F567" s="152">
        <f t="shared" si="31"/>
        <v>32.310307488032954</v>
      </c>
    </row>
    <row r="568" spans="1:6" x14ac:dyDescent="0.2">
      <c r="A568" s="149">
        <v>566</v>
      </c>
      <c r="B568" s="149">
        <v>1.01</v>
      </c>
      <c r="C568" s="149">
        <v>566</v>
      </c>
      <c r="D568" s="150">
        <f t="shared" si="32"/>
        <v>10073.523603077458</v>
      </c>
      <c r="E568" s="182">
        <f t="shared" si="30"/>
        <v>9.9270130234717504E-5</v>
      </c>
      <c r="F568" s="152">
        <f t="shared" si="31"/>
        <v>32.31040675816319</v>
      </c>
    </row>
    <row r="569" spans="1:6" x14ac:dyDescent="0.2">
      <c r="A569" s="149">
        <v>567</v>
      </c>
      <c r="B569" s="149">
        <v>1.01</v>
      </c>
      <c r="C569" s="149">
        <v>567</v>
      </c>
      <c r="D569" s="150">
        <f t="shared" si="32"/>
        <v>10174.25883910823</v>
      </c>
      <c r="E569" s="182">
        <f t="shared" si="30"/>
        <v>9.8287257658136176E-5</v>
      </c>
      <c r="F569" s="152">
        <f t="shared" si="31"/>
        <v>32.310505045420847</v>
      </c>
    </row>
    <row r="570" spans="1:6" x14ac:dyDescent="0.2">
      <c r="A570" s="149">
        <v>568</v>
      </c>
      <c r="B570" s="149">
        <v>1.01</v>
      </c>
      <c r="C570" s="149">
        <v>568</v>
      </c>
      <c r="D570" s="150">
        <f t="shared" si="32"/>
        <v>10276.001427499312</v>
      </c>
      <c r="E570" s="182">
        <f t="shared" si="30"/>
        <v>9.7314116493204132E-5</v>
      </c>
      <c r="F570" s="152">
        <f t="shared" si="31"/>
        <v>32.310602359537341</v>
      </c>
    </row>
    <row r="571" spans="1:6" x14ac:dyDescent="0.2">
      <c r="A571" s="149">
        <v>569</v>
      </c>
      <c r="B571" s="149">
        <v>1.01</v>
      </c>
      <c r="C571" s="149">
        <v>569</v>
      </c>
      <c r="D571" s="150">
        <f t="shared" si="32"/>
        <v>10378.761441774306</v>
      </c>
      <c r="E571" s="182">
        <f t="shared" si="30"/>
        <v>9.6350610389311006E-5</v>
      </c>
      <c r="F571" s="152">
        <f t="shared" si="31"/>
        <v>32.310698710147733</v>
      </c>
    </row>
    <row r="572" spans="1:6" x14ac:dyDescent="0.2">
      <c r="A572" s="149">
        <v>570</v>
      </c>
      <c r="B572" s="149">
        <v>1.01</v>
      </c>
      <c r="C572" s="149">
        <v>570</v>
      </c>
      <c r="D572" s="150">
        <f t="shared" si="32"/>
        <v>10482.549056192051</v>
      </c>
      <c r="E572" s="182">
        <f t="shared" si="30"/>
        <v>9.5396643949812872E-5</v>
      </c>
      <c r="F572" s="152">
        <f t="shared" si="31"/>
        <v>32.310794106791683</v>
      </c>
    </row>
    <row r="573" spans="1:6" x14ac:dyDescent="0.2">
      <c r="A573" s="149">
        <v>571</v>
      </c>
      <c r="B573" s="149">
        <v>1.01</v>
      </c>
      <c r="C573" s="149">
        <v>571</v>
      </c>
      <c r="D573" s="150">
        <f t="shared" si="32"/>
        <v>10587.374546753968</v>
      </c>
      <c r="E573" s="182">
        <f t="shared" si="30"/>
        <v>9.4452122722587026E-5</v>
      </c>
      <c r="F573" s="152">
        <f t="shared" si="31"/>
        <v>32.310888558914407</v>
      </c>
    </row>
    <row r="574" spans="1:6" x14ac:dyDescent="0.2">
      <c r="A574" s="149">
        <v>572</v>
      </c>
      <c r="B574" s="149">
        <v>1.01</v>
      </c>
      <c r="C574" s="149">
        <v>572</v>
      </c>
      <c r="D574" s="150">
        <f t="shared" si="32"/>
        <v>10693.248292221511</v>
      </c>
      <c r="E574" s="182">
        <f t="shared" si="30"/>
        <v>9.3516953190680199E-5</v>
      </c>
      <c r="F574" s="152">
        <f t="shared" si="31"/>
        <v>32.310982075867599</v>
      </c>
    </row>
    <row r="575" spans="1:6" x14ac:dyDescent="0.2">
      <c r="A575" s="149">
        <v>573</v>
      </c>
      <c r="B575" s="149">
        <v>1.01</v>
      </c>
      <c r="C575" s="149">
        <v>573</v>
      </c>
      <c r="D575" s="150">
        <f t="shared" si="32"/>
        <v>10800.180775143726</v>
      </c>
      <c r="E575" s="182">
        <f t="shared" si="30"/>
        <v>9.2591042763049702E-5</v>
      </c>
      <c r="F575" s="152">
        <f t="shared" si="31"/>
        <v>32.311074666910365</v>
      </c>
    </row>
    <row r="576" spans="1:6" x14ac:dyDescent="0.2">
      <c r="A576" s="149">
        <v>574</v>
      </c>
      <c r="B576" s="149">
        <v>1.01</v>
      </c>
      <c r="C576" s="149">
        <v>574</v>
      </c>
      <c r="D576" s="150">
        <f t="shared" si="32"/>
        <v>10908.182582895164</v>
      </c>
      <c r="E576" s="182">
        <f t="shared" si="30"/>
        <v>9.1674299765395737E-5</v>
      </c>
      <c r="F576" s="152">
        <f t="shared" si="31"/>
        <v>32.311166341210132</v>
      </c>
    </row>
    <row r="577" spans="1:6" x14ac:dyDescent="0.2">
      <c r="A577" s="149">
        <v>575</v>
      </c>
      <c r="B577" s="149">
        <v>1.01</v>
      </c>
      <c r="C577" s="149">
        <v>575</v>
      </c>
      <c r="D577" s="150">
        <f t="shared" si="32"/>
        <v>11017.264408724113</v>
      </c>
      <c r="E577" s="182">
        <f t="shared" si="30"/>
        <v>9.0766633431084906E-5</v>
      </c>
      <c r="F577" s="152">
        <f t="shared" si="31"/>
        <v>32.311257107843566</v>
      </c>
    </row>
    <row r="578" spans="1:6" x14ac:dyDescent="0.2">
      <c r="A578" s="149">
        <v>576</v>
      </c>
      <c r="B578" s="149">
        <v>1.01</v>
      </c>
      <c r="C578" s="149">
        <v>576</v>
      </c>
      <c r="D578" s="150">
        <f t="shared" si="32"/>
        <v>11127.437052811356</v>
      </c>
      <c r="E578" s="182">
        <f t="shared" ref="E578:E641" si="33">1/D578</f>
        <v>8.9867953892163268E-5</v>
      </c>
      <c r="F578" s="152">
        <f t="shared" si="31"/>
        <v>32.311346975797456</v>
      </c>
    </row>
    <row r="579" spans="1:6" x14ac:dyDescent="0.2">
      <c r="A579" s="149">
        <v>577</v>
      </c>
      <c r="B579" s="149">
        <v>1.01</v>
      </c>
      <c r="C579" s="149">
        <v>577</v>
      </c>
      <c r="D579" s="150">
        <f t="shared" si="32"/>
        <v>11238.711423339468</v>
      </c>
      <c r="E579" s="182">
        <f t="shared" si="33"/>
        <v>8.897817217045869E-5</v>
      </c>
      <c r="F579" s="152">
        <f t="shared" ref="F579:F642" si="34">F578+E579</f>
        <v>32.311435953969628</v>
      </c>
    </row>
    <row r="580" spans="1:6" x14ac:dyDescent="0.2">
      <c r="A580" s="149">
        <v>578</v>
      </c>
      <c r="B580" s="149">
        <v>1.01</v>
      </c>
      <c r="C580" s="149">
        <v>578</v>
      </c>
      <c r="D580" s="150">
        <f t="shared" si="32"/>
        <v>11351.098537572865</v>
      </c>
      <c r="E580" s="182">
        <f t="shared" si="33"/>
        <v>8.8097200168770956E-5</v>
      </c>
      <c r="F580" s="152">
        <f t="shared" si="34"/>
        <v>32.311524051169798</v>
      </c>
    </row>
    <row r="581" spans="1:6" x14ac:dyDescent="0.2">
      <c r="A581" s="149">
        <v>579</v>
      </c>
      <c r="B581" s="149">
        <v>1.01</v>
      </c>
      <c r="C581" s="149">
        <v>579</v>
      </c>
      <c r="D581" s="150">
        <f t="shared" si="32"/>
        <v>11464.609522948593</v>
      </c>
      <c r="E581" s="182">
        <f t="shared" si="33"/>
        <v>8.7224950662149469E-5</v>
      </c>
      <c r="F581" s="152">
        <f t="shared" si="34"/>
        <v>32.311611276120459</v>
      </c>
    </row>
    <row r="582" spans="1:6" x14ac:dyDescent="0.2">
      <c r="A582" s="149">
        <v>580</v>
      </c>
      <c r="B582" s="149">
        <v>1.01</v>
      </c>
      <c r="C582" s="149">
        <v>580</v>
      </c>
      <c r="D582" s="150">
        <f t="shared" si="32"/>
        <v>11579.25561817808</v>
      </c>
      <c r="E582" s="182">
        <f t="shared" si="33"/>
        <v>8.636133728925689E-5</v>
      </c>
      <c r="F582" s="152">
        <f t="shared" si="34"/>
        <v>32.311697637457748</v>
      </c>
    </row>
    <row r="583" spans="1:6" x14ac:dyDescent="0.2">
      <c r="A583" s="149">
        <v>581</v>
      </c>
      <c r="B583" s="149">
        <v>1.01</v>
      </c>
      <c r="C583" s="149">
        <v>581</v>
      </c>
      <c r="D583" s="150">
        <f t="shared" si="32"/>
        <v>11695.048174359863</v>
      </c>
      <c r="E583" s="182">
        <f t="shared" si="33"/>
        <v>8.5506274543818687E-5</v>
      </c>
      <c r="F583" s="152">
        <f t="shared" si="34"/>
        <v>32.311783143732292</v>
      </c>
    </row>
    <row r="584" spans="1:6" x14ac:dyDescent="0.2">
      <c r="A584" s="149">
        <v>582</v>
      </c>
      <c r="B584" s="149">
        <v>1.01</v>
      </c>
      <c r="C584" s="149">
        <v>582</v>
      </c>
      <c r="D584" s="150">
        <f t="shared" si="32"/>
        <v>11811.998656103462</v>
      </c>
      <c r="E584" s="182">
        <f t="shared" si="33"/>
        <v>8.4659677766157112E-5</v>
      </c>
      <c r="F584" s="152">
        <f t="shared" si="34"/>
        <v>32.31186780341006</v>
      </c>
    </row>
    <row r="585" spans="1:6" x14ac:dyDescent="0.2">
      <c r="A585" s="149">
        <v>583</v>
      </c>
      <c r="B585" s="149">
        <v>1.01</v>
      </c>
      <c r="C585" s="149">
        <v>583</v>
      </c>
      <c r="D585" s="150">
        <f t="shared" si="32"/>
        <v>11930.118642664493</v>
      </c>
      <c r="E585" s="182">
        <f t="shared" si="33"/>
        <v>8.382146313480905E-5</v>
      </c>
      <c r="F585" s="152">
        <f t="shared" si="34"/>
        <v>32.311951624873195</v>
      </c>
    </row>
    <row r="586" spans="1:6" x14ac:dyDescent="0.2">
      <c r="A586" s="149">
        <v>584</v>
      </c>
      <c r="B586" s="149">
        <v>1.01</v>
      </c>
      <c r="C586" s="149">
        <v>584</v>
      </c>
      <c r="D586" s="150">
        <f t="shared" si="32"/>
        <v>12049.419829091137</v>
      </c>
      <c r="E586" s="182">
        <f t="shared" si="33"/>
        <v>8.2991547658226784E-5</v>
      </c>
      <c r="F586" s="152">
        <f t="shared" si="34"/>
        <v>32.312034616420853</v>
      </c>
    </row>
    <row r="587" spans="1:6" x14ac:dyDescent="0.2">
      <c r="A587" s="149">
        <v>585</v>
      </c>
      <c r="B587" s="149">
        <v>1.01</v>
      </c>
      <c r="C587" s="149">
        <v>585</v>
      </c>
      <c r="D587" s="150">
        <f t="shared" si="32"/>
        <v>12169.91402738205</v>
      </c>
      <c r="E587" s="182">
        <f t="shared" si="33"/>
        <v>8.216984916656117E-5</v>
      </c>
      <c r="F587" s="152">
        <f t="shared" si="34"/>
        <v>32.312116786270018</v>
      </c>
    </row>
    <row r="588" spans="1:6" x14ac:dyDescent="0.2">
      <c r="A588" s="149">
        <v>586</v>
      </c>
      <c r="B588" s="149">
        <v>1.01</v>
      </c>
      <c r="C588" s="149">
        <v>586</v>
      </c>
      <c r="D588" s="150">
        <f t="shared" si="32"/>
        <v>12291.613167655873</v>
      </c>
      <c r="E588" s="182">
        <f t="shared" si="33"/>
        <v>8.1356286303525889E-5</v>
      </c>
      <c r="F588" s="152">
        <f t="shared" si="34"/>
        <v>32.312198142556319</v>
      </c>
    </row>
    <row r="589" spans="1:6" x14ac:dyDescent="0.2">
      <c r="A589" s="149">
        <v>587</v>
      </c>
      <c r="B589" s="149">
        <v>1.01</v>
      </c>
      <c r="C589" s="149">
        <v>587</v>
      </c>
      <c r="D589" s="150">
        <f t="shared" si="32"/>
        <v>12414.529299332427</v>
      </c>
      <c r="E589" s="182">
        <f t="shared" si="33"/>
        <v>8.0550778518342491E-5</v>
      </c>
      <c r="F589" s="152">
        <f t="shared" si="34"/>
        <v>32.312278693334839</v>
      </c>
    </row>
    <row r="590" spans="1:6" x14ac:dyDescent="0.2">
      <c r="A590" s="149">
        <v>588</v>
      </c>
      <c r="B590" s="149">
        <v>1.01</v>
      </c>
      <c r="C590" s="149">
        <v>588</v>
      </c>
      <c r="D590" s="150">
        <f t="shared" si="32"/>
        <v>12538.674592325755</v>
      </c>
      <c r="E590" s="182">
        <f t="shared" si="33"/>
        <v>7.9753246057764828E-5</v>
      </c>
      <c r="F590" s="152">
        <f t="shared" si="34"/>
        <v>32.312358446580895</v>
      </c>
    </row>
    <row r="591" spans="1:6" x14ac:dyDescent="0.2">
      <c r="A591" s="149">
        <v>589</v>
      </c>
      <c r="B591" s="149">
        <v>1.01</v>
      </c>
      <c r="C591" s="149">
        <v>589</v>
      </c>
      <c r="D591" s="150">
        <f t="shared" si="32"/>
        <v>12664.061338249012</v>
      </c>
      <c r="E591" s="182">
        <f t="shared" si="33"/>
        <v>7.8963609958182998E-5</v>
      </c>
      <c r="F591" s="152">
        <f t="shared" si="34"/>
        <v>32.312437410190853</v>
      </c>
    </row>
    <row r="592" spans="1:6" x14ac:dyDescent="0.2">
      <c r="A592" s="149">
        <v>590</v>
      </c>
      <c r="B592" s="149">
        <v>1.01</v>
      </c>
      <c r="C592" s="149">
        <v>590</v>
      </c>
      <c r="D592" s="150">
        <f t="shared" si="32"/>
        <v>12790.701951631503</v>
      </c>
      <c r="E592" s="182">
        <f t="shared" si="33"/>
        <v>7.8181792037804946E-5</v>
      </c>
      <c r="F592" s="152">
        <f t="shared" si="34"/>
        <v>32.312515591982894</v>
      </c>
    </row>
    <row r="593" spans="1:6" x14ac:dyDescent="0.2">
      <c r="A593" s="149">
        <v>591</v>
      </c>
      <c r="B593" s="149">
        <v>1.01</v>
      </c>
      <c r="C593" s="149">
        <v>591</v>
      </c>
      <c r="D593" s="150">
        <f t="shared" si="32"/>
        <v>12918.608971147814</v>
      </c>
      <c r="E593" s="182">
        <f t="shared" si="33"/>
        <v>7.7407714888915805E-5</v>
      </c>
      <c r="F593" s="152">
        <f t="shared" si="34"/>
        <v>32.312592999697785</v>
      </c>
    </row>
    <row r="594" spans="1:6" x14ac:dyDescent="0.2">
      <c r="A594" s="149">
        <v>592</v>
      </c>
      <c r="B594" s="149">
        <v>1.01</v>
      </c>
      <c r="C594" s="149">
        <v>592</v>
      </c>
      <c r="D594" s="150">
        <f t="shared" si="32"/>
        <v>13047.795060859295</v>
      </c>
      <c r="E594" s="182">
        <f t="shared" si="33"/>
        <v>7.6641301870213654E-5</v>
      </c>
      <c r="F594" s="152">
        <f t="shared" si="34"/>
        <v>32.312669640999651</v>
      </c>
    </row>
    <row r="595" spans="1:6" x14ac:dyDescent="0.2">
      <c r="A595" s="149">
        <v>593</v>
      </c>
      <c r="B595" s="149">
        <v>1.01</v>
      </c>
      <c r="C595" s="149">
        <v>593</v>
      </c>
      <c r="D595" s="150">
        <f t="shared" si="32"/>
        <v>13178.273011467889</v>
      </c>
      <c r="E595" s="182">
        <f t="shared" si="33"/>
        <v>7.5882477099221434E-5</v>
      </c>
      <c r="F595" s="152">
        <f t="shared" si="34"/>
        <v>32.31274552347675</v>
      </c>
    </row>
    <row r="596" spans="1:6" x14ac:dyDescent="0.2">
      <c r="A596" s="149">
        <v>594</v>
      </c>
      <c r="B596" s="149">
        <v>1.01</v>
      </c>
      <c r="C596" s="149">
        <v>594</v>
      </c>
      <c r="D596" s="150">
        <f t="shared" si="32"/>
        <v>13310.05574158257</v>
      </c>
      <c r="E596" s="182">
        <f t="shared" si="33"/>
        <v>7.5131165444773695E-5</v>
      </c>
      <c r="F596" s="152">
        <f t="shared" si="34"/>
        <v>32.312820654642195</v>
      </c>
    </row>
    <row r="597" spans="1:6" x14ac:dyDescent="0.2">
      <c r="A597" s="149">
        <v>595</v>
      </c>
      <c r="B597" s="149">
        <v>1.01</v>
      </c>
      <c r="C597" s="149">
        <v>595</v>
      </c>
      <c r="D597" s="150">
        <f t="shared" si="32"/>
        <v>13443.156298998389</v>
      </c>
      <c r="E597" s="182">
        <f t="shared" si="33"/>
        <v>7.4387292519577941E-5</v>
      </c>
      <c r="F597" s="152">
        <f t="shared" si="34"/>
        <v>32.312895041934716</v>
      </c>
    </row>
    <row r="598" spans="1:6" x14ac:dyDescent="0.2">
      <c r="A598" s="149">
        <v>596</v>
      </c>
      <c r="B598" s="149">
        <v>1.01</v>
      </c>
      <c r="C598" s="149">
        <v>596</v>
      </c>
      <c r="D598" s="150">
        <f t="shared" si="32"/>
        <v>13577.587861988377</v>
      </c>
      <c r="E598" s="182">
        <f t="shared" si="33"/>
        <v>7.365078467284943E-5</v>
      </c>
      <c r="F598" s="152">
        <f t="shared" si="34"/>
        <v>32.312968692719387</v>
      </c>
    </row>
    <row r="599" spans="1:6" x14ac:dyDescent="0.2">
      <c r="A599" s="149">
        <v>597</v>
      </c>
      <c r="B599" s="149">
        <v>1.01</v>
      </c>
      <c r="C599" s="149">
        <v>597</v>
      </c>
      <c r="D599" s="150">
        <f t="shared" si="32"/>
        <v>13713.363740608262</v>
      </c>
      <c r="E599" s="182">
        <f t="shared" si="33"/>
        <v>7.2921568983019231E-5</v>
      </c>
      <c r="F599" s="152">
        <f t="shared" si="34"/>
        <v>32.313041614288373</v>
      </c>
    </row>
    <row r="600" spans="1:6" x14ac:dyDescent="0.2">
      <c r="A600" s="149">
        <v>598</v>
      </c>
      <c r="B600" s="149">
        <v>1.01</v>
      </c>
      <c r="C600" s="149">
        <v>598</v>
      </c>
      <c r="D600" s="150">
        <f t="shared" si="32"/>
        <v>13850.497378014346</v>
      </c>
      <c r="E600" s="182">
        <f t="shared" si="33"/>
        <v>7.2199573250514079E-5</v>
      </c>
      <c r="F600" s="152">
        <f t="shared" si="34"/>
        <v>32.313113813861627</v>
      </c>
    </row>
    <row r="601" spans="1:6" x14ac:dyDescent="0.2">
      <c r="A601" s="149">
        <v>599</v>
      </c>
      <c r="B601" s="149">
        <v>1.01</v>
      </c>
      <c r="C601" s="149">
        <v>599</v>
      </c>
      <c r="D601" s="150">
        <f t="shared" si="32"/>
        <v>13989.002351794486</v>
      </c>
      <c r="E601" s="182">
        <f t="shared" si="33"/>
        <v>7.1484725990608012E-5</v>
      </c>
      <c r="F601" s="152">
        <f t="shared" si="34"/>
        <v>32.313185298587619</v>
      </c>
    </row>
    <row r="602" spans="1:6" x14ac:dyDescent="0.2">
      <c r="A602" s="149">
        <v>600</v>
      </c>
      <c r="B602" s="149">
        <v>1.01</v>
      </c>
      <c r="C602" s="149">
        <v>600</v>
      </c>
      <c r="D602" s="150">
        <f t="shared" si="32"/>
        <v>14128.892375312433</v>
      </c>
      <c r="E602" s="182">
        <f t="shared" si="33"/>
        <v>7.0776956426344564E-5</v>
      </c>
      <c r="F602" s="152">
        <f t="shared" si="34"/>
        <v>32.313256075544047</v>
      </c>
    </row>
    <row r="603" spans="1:6" x14ac:dyDescent="0.2">
      <c r="A603" s="149">
        <v>601</v>
      </c>
      <c r="B603" s="149">
        <v>1.01</v>
      </c>
      <c r="C603" s="149">
        <v>601</v>
      </c>
      <c r="D603" s="150">
        <f t="shared" si="32"/>
        <v>14270.181299065556</v>
      </c>
      <c r="E603" s="182">
        <f t="shared" si="33"/>
        <v>7.0076194481529281E-5</v>
      </c>
      <c r="F603" s="152">
        <f t="shared" si="34"/>
        <v>32.313326151738529</v>
      </c>
    </row>
    <row r="604" spans="1:6" x14ac:dyDescent="0.2">
      <c r="A604" s="149">
        <v>602</v>
      </c>
      <c r="B604" s="149">
        <v>1.01</v>
      </c>
      <c r="C604" s="149">
        <v>602</v>
      </c>
      <c r="D604" s="150">
        <f t="shared" si="32"/>
        <v>14412.883112056214</v>
      </c>
      <c r="E604" s="182">
        <f t="shared" si="33"/>
        <v>6.9382370773791356E-5</v>
      </c>
      <c r="F604" s="152">
        <f t="shared" si="34"/>
        <v>32.313395534109304</v>
      </c>
    </row>
    <row r="605" spans="1:6" x14ac:dyDescent="0.2">
      <c r="A605" s="149">
        <v>603</v>
      </c>
      <c r="B605" s="149">
        <v>1.01</v>
      </c>
      <c r="C605" s="149">
        <v>603</v>
      </c>
      <c r="D605" s="150">
        <f t="shared" si="32"/>
        <v>14557.011943176771</v>
      </c>
      <c r="E605" s="182">
        <f t="shared" si="33"/>
        <v>6.8695416607714234E-5</v>
      </c>
      <c r="F605" s="152">
        <f t="shared" si="34"/>
        <v>32.313464229525913</v>
      </c>
    </row>
    <row r="606" spans="1:6" x14ac:dyDescent="0.2">
      <c r="A606" s="149">
        <v>604</v>
      </c>
      <c r="B606" s="149">
        <v>1.01</v>
      </c>
      <c r="C606" s="149">
        <v>604</v>
      </c>
      <c r="D606" s="150">
        <f t="shared" si="32"/>
        <v>14702.582062608544</v>
      </c>
      <c r="E606" s="182">
        <f t="shared" si="33"/>
        <v>6.8015263968033865E-5</v>
      </c>
      <c r="F606" s="152">
        <f t="shared" si="34"/>
        <v>32.313532244789883</v>
      </c>
    </row>
    <row r="607" spans="1:6" x14ac:dyDescent="0.2">
      <c r="A607" s="149">
        <v>605</v>
      </c>
      <c r="B607" s="149">
        <v>1.01</v>
      </c>
      <c r="C607" s="149">
        <v>605</v>
      </c>
      <c r="D607" s="150">
        <f t="shared" si="32"/>
        <v>14849.60788323463</v>
      </c>
      <c r="E607" s="182">
        <f t="shared" si="33"/>
        <v>6.7341845512904812E-5</v>
      </c>
      <c r="F607" s="152">
        <f t="shared" si="34"/>
        <v>32.313599586635398</v>
      </c>
    </row>
    <row r="608" spans="1:6" x14ac:dyDescent="0.2">
      <c r="A608" s="149">
        <v>606</v>
      </c>
      <c r="B608" s="149">
        <v>1.01</v>
      </c>
      <c r="C608" s="149">
        <v>606</v>
      </c>
      <c r="D608" s="150">
        <f t="shared" si="32"/>
        <v>14998.103962066978</v>
      </c>
      <c r="E608" s="182">
        <f t="shared" si="33"/>
        <v>6.6675094567232484E-5</v>
      </c>
      <c r="F608" s="152">
        <f t="shared" si="34"/>
        <v>32.313666261729963</v>
      </c>
    </row>
    <row r="609" spans="1:6" x14ac:dyDescent="0.2">
      <c r="A609" s="149">
        <v>607</v>
      </c>
      <c r="B609" s="149">
        <v>1.01</v>
      </c>
      <c r="C609" s="149">
        <v>607</v>
      </c>
      <c r="D609" s="150">
        <f t="shared" si="32"/>
        <v>15148.085001687645</v>
      </c>
      <c r="E609" s="182">
        <f t="shared" si="33"/>
        <v>6.6014945116071785E-5</v>
      </c>
      <c r="F609" s="152">
        <f t="shared" si="34"/>
        <v>32.313732276675083</v>
      </c>
    </row>
    <row r="610" spans="1:6" x14ac:dyDescent="0.2">
      <c r="A610" s="149">
        <v>608</v>
      </c>
      <c r="B610" s="149">
        <v>1.01</v>
      </c>
      <c r="C610" s="149">
        <v>608</v>
      </c>
      <c r="D610" s="150">
        <f t="shared" si="32"/>
        <v>15299.565851704523</v>
      </c>
      <c r="E610" s="182">
        <f t="shared" si="33"/>
        <v>6.536133179809086E-5</v>
      </c>
      <c r="F610" s="152">
        <f t="shared" si="34"/>
        <v>32.313797638006882</v>
      </c>
    </row>
    <row r="611" spans="1:6" x14ac:dyDescent="0.2">
      <c r="A611" s="149">
        <v>609</v>
      </c>
      <c r="B611" s="149">
        <v>1.01</v>
      </c>
      <c r="C611" s="149">
        <v>609</v>
      </c>
      <c r="D611" s="150">
        <f t="shared" si="32"/>
        <v>15452.561510221565</v>
      </c>
      <c r="E611" s="182">
        <f t="shared" si="33"/>
        <v>6.4714189899099881E-5</v>
      </c>
      <c r="F611" s="152">
        <f t="shared" si="34"/>
        <v>32.313862352196779</v>
      </c>
    </row>
    <row r="612" spans="1:6" x14ac:dyDescent="0.2">
      <c r="A612" s="149">
        <v>610</v>
      </c>
      <c r="B612" s="149">
        <v>1.01</v>
      </c>
      <c r="C612" s="149">
        <v>610</v>
      </c>
      <c r="D612" s="150">
        <f t="shared" si="32"/>
        <v>15607.087125323784</v>
      </c>
      <c r="E612" s="182">
        <f t="shared" si="33"/>
        <v>6.4073455345643428E-5</v>
      </c>
      <c r="F612" s="152">
        <f t="shared" si="34"/>
        <v>32.313926425652127</v>
      </c>
    </row>
    <row r="613" spans="1:6" x14ac:dyDescent="0.2">
      <c r="A613" s="149">
        <v>611</v>
      </c>
      <c r="B613" s="149">
        <v>1.01</v>
      </c>
      <c r="C613" s="149">
        <v>611</v>
      </c>
      <c r="D613" s="150">
        <f t="shared" si="32"/>
        <v>15763.15799657702</v>
      </c>
      <c r="E613" s="182">
        <f t="shared" si="33"/>
        <v>6.3439064698656873E-5</v>
      </c>
      <c r="F613" s="152">
        <f t="shared" si="34"/>
        <v>32.313989864716824</v>
      </c>
    </row>
    <row r="614" spans="1:6" x14ac:dyDescent="0.2">
      <c r="A614" s="149">
        <v>612</v>
      </c>
      <c r="B614" s="149">
        <v>1.01</v>
      </c>
      <c r="C614" s="149">
        <v>612</v>
      </c>
      <c r="D614" s="150">
        <f t="shared" si="32"/>
        <v>15920.789576542795</v>
      </c>
      <c r="E614" s="182">
        <f t="shared" si="33"/>
        <v>6.2810955147185008E-5</v>
      </c>
      <c r="F614" s="152">
        <f t="shared" si="34"/>
        <v>32.314052675671974</v>
      </c>
    </row>
    <row r="615" spans="1:6" x14ac:dyDescent="0.2">
      <c r="A615" s="149">
        <v>613</v>
      </c>
      <c r="B615" s="149">
        <v>1.01</v>
      </c>
      <c r="C615" s="149">
        <v>613</v>
      </c>
      <c r="D615" s="150">
        <f t="shared" si="32"/>
        <v>16079.997472308223</v>
      </c>
      <c r="E615" s="182">
        <f t="shared" si="33"/>
        <v>6.2189064502163373E-5</v>
      </c>
      <c r="F615" s="152">
        <f t="shared" si="34"/>
        <v>32.314114864736474</v>
      </c>
    </row>
    <row r="616" spans="1:6" x14ac:dyDescent="0.2">
      <c r="A616" s="149">
        <v>614</v>
      </c>
      <c r="B616" s="149">
        <v>1.01</v>
      </c>
      <c r="C616" s="149">
        <v>614</v>
      </c>
      <c r="D616" s="150">
        <f t="shared" si="32"/>
        <v>16240.797447031304</v>
      </c>
      <c r="E616" s="182">
        <f t="shared" si="33"/>
        <v>6.1573331190260765E-5</v>
      </c>
      <c r="F616" s="152">
        <f t="shared" si="34"/>
        <v>32.314176438067662</v>
      </c>
    </row>
    <row r="617" spans="1:6" x14ac:dyDescent="0.2">
      <c r="A617" s="149">
        <v>615</v>
      </c>
      <c r="B617" s="149">
        <v>1.01</v>
      </c>
      <c r="C617" s="149">
        <v>615</v>
      </c>
      <c r="D617" s="150">
        <f t="shared" si="32"/>
        <v>16403.205421501611</v>
      </c>
      <c r="E617" s="182">
        <f t="shared" si="33"/>
        <v>6.0963694247782959E-5</v>
      </c>
      <c r="F617" s="152">
        <f t="shared" si="34"/>
        <v>32.314237401761908</v>
      </c>
    </row>
    <row r="618" spans="1:6" x14ac:dyDescent="0.2">
      <c r="A618" s="149">
        <v>616</v>
      </c>
      <c r="B618" s="149">
        <v>1.01</v>
      </c>
      <c r="C618" s="149">
        <v>616</v>
      </c>
      <c r="D618" s="150">
        <f t="shared" si="32"/>
        <v>16567.237475716629</v>
      </c>
      <c r="E618" s="182">
        <f t="shared" si="33"/>
        <v>6.0360093314636588E-5</v>
      </c>
      <c r="F618" s="152">
        <f t="shared" si="34"/>
        <v>32.314297761855222</v>
      </c>
    </row>
    <row r="619" spans="1:6" x14ac:dyDescent="0.2">
      <c r="A619" s="149">
        <v>617</v>
      </c>
      <c r="B619" s="149">
        <v>1.01</v>
      </c>
      <c r="C619" s="149">
        <v>617</v>
      </c>
      <c r="D619" s="150">
        <f t="shared" si="32"/>
        <v>16732.909850473796</v>
      </c>
      <c r="E619" s="182">
        <f t="shared" si="33"/>
        <v>5.976246862835305E-5</v>
      </c>
      <c r="F619" s="152">
        <f t="shared" si="34"/>
        <v>32.314357524323853</v>
      </c>
    </row>
    <row r="620" spans="1:6" x14ac:dyDescent="0.2">
      <c r="A620" s="149">
        <v>618</v>
      </c>
      <c r="B620" s="149">
        <v>1.01</v>
      </c>
      <c r="C620" s="149">
        <v>618</v>
      </c>
      <c r="D620" s="150">
        <f t="shared" si="32"/>
        <v>16900.238948978538</v>
      </c>
      <c r="E620" s="182">
        <f t="shared" si="33"/>
        <v>5.9170761018171323E-5</v>
      </c>
      <c r="F620" s="152">
        <f t="shared" si="34"/>
        <v>32.314416695084873</v>
      </c>
    </row>
    <row r="621" spans="1:6" x14ac:dyDescent="0.2">
      <c r="A621" s="149">
        <v>619</v>
      </c>
      <c r="B621" s="149">
        <v>1.01</v>
      </c>
      <c r="C621" s="149">
        <v>619</v>
      </c>
      <c r="D621" s="150">
        <f t="shared" si="32"/>
        <v>17069.24133846832</v>
      </c>
      <c r="E621" s="182">
        <f t="shared" si="33"/>
        <v>5.858491189917954E-5</v>
      </c>
      <c r="F621" s="152">
        <f t="shared" si="34"/>
        <v>32.31447527999677</v>
      </c>
    </row>
    <row r="622" spans="1:6" x14ac:dyDescent="0.2">
      <c r="A622" s="149">
        <v>620</v>
      </c>
      <c r="B622" s="149">
        <v>1.01</v>
      </c>
      <c r="C622" s="149">
        <v>620</v>
      </c>
      <c r="D622" s="150">
        <f t="shared" si="32"/>
        <v>17239.933751853005</v>
      </c>
      <c r="E622" s="182">
        <f t="shared" si="33"/>
        <v>5.8004863266514393E-5</v>
      </c>
      <c r="F622" s="152">
        <f t="shared" si="34"/>
        <v>32.31453328486004</v>
      </c>
    </row>
    <row r="623" spans="1:6" x14ac:dyDescent="0.2">
      <c r="A623" s="149">
        <v>621</v>
      </c>
      <c r="B623" s="149">
        <v>1.01</v>
      </c>
      <c r="C623" s="149">
        <v>621</v>
      </c>
      <c r="D623" s="150">
        <f t="shared" ref="D623:D686" si="35">($B$32^$C$32)*($B$77^$C$47)*($B$127^$C$52)*($B$202^$C$77)*($B$302^$C$102)*(B623^C323)</f>
        <v>17412.333089371536</v>
      </c>
      <c r="E623" s="182">
        <f t="shared" si="33"/>
        <v>5.7430557689618204E-5</v>
      </c>
      <c r="F623" s="152">
        <f t="shared" si="34"/>
        <v>32.314590715417729</v>
      </c>
    </row>
    <row r="624" spans="1:6" x14ac:dyDescent="0.2">
      <c r="A624" s="149">
        <v>622</v>
      </c>
      <c r="B624" s="149">
        <v>1.01</v>
      </c>
      <c r="C624" s="149">
        <v>622</v>
      </c>
      <c r="D624" s="150">
        <f t="shared" si="35"/>
        <v>17586.456420265251</v>
      </c>
      <c r="E624" s="182">
        <f t="shared" si="33"/>
        <v>5.6861938306552678E-5</v>
      </c>
      <c r="F624" s="152">
        <f t="shared" si="34"/>
        <v>32.314647577356034</v>
      </c>
    </row>
    <row r="625" spans="1:6" x14ac:dyDescent="0.2">
      <c r="A625" s="149">
        <v>623</v>
      </c>
      <c r="B625" s="149">
        <v>1.01</v>
      </c>
      <c r="C625" s="149">
        <v>623</v>
      </c>
      <c r="D625" s="150">
        <f t="shared" si="35"/>
        <v>17762.320984467904</v>
      </c>
      <c r="E625" s="182">
        <f t="shared" si="33"/>
        <v>5.6298948818368988E-5</v>
      </c>
      <c r="F625" s="152">
        <f t="shared" si="34"/>
        <v>32.314703876304854</v>
      </c>
    </row>
    <row r="626" spans="1:6" x14ac:dyDescent="0.2">
      <c r="A626" s="149">
        <v>624</v>
      </c>
      <c r="B626" s="149">
        <v>1.01</v>
      </c>
      <c r="C626" s="149">
        <v>624</v>
      </c>
      <c r="D626" s="150">
        <f t="shared" si="35"/>
        <v>17939.944194312582</v>
      </c>
      <c r="E626" s="182">
        <f t="shared" si="33"/>
        <v>5.5741533483533656E-5</v>
      </c>
      <c r="F626" s="152">
        <f t="shared" si="34"/>
        <v>32.314759617838341</v>
      </c>
    </row>
    <row r="627" spans="1:6" x14ac:dyDescent="0.2">
      <c r="A627" s="149">
        <v>625</v>
      </c>
      <c r="B627" s="149">
        <v>1.01</v>
      </c>
      <c r="C627" s="149">
        <v>625</v>
      </c>
      <c r="D627" s="150">
        <f t="shared" si="35"/>
        <v>18119.343636255708</v>
      </c>
      <c r="E627" s="182">
        <f t="shared" si="33"/>
        <v>5.5189637112409558E-5</v>
      </c>
      <c r="F627" s="152">
        <f t="shared" si="34"/>
        <v>32.31481480747545</v>
      </c>
    </row>
    <row r="628" spans="1:6" x14ac:dyDescent="0.2">
      <c r="A628" s="149">
        <v>626</v>
      </c>
      <c r="B628" s="149">
        <v>1.01</v>
      </c>
      <c r="C628" s="149">
        <v>626</v>
      </c>
      <c r="D628" s="150">
        <f t="shared" si="35"/>
        <v>18300.53707261827</v>
      </c>
      <c r="E628" s="182">
        <f t="shared" si="33"/>
        <v>5.4643205061791629E-5</v>
      </c>
      <c r="F628" s="152">
        <f t="shared" si="34"/>
        <v>32.314869450680511</v>
      </c>
    </row>
    <row r="629" spans="1:6" x14ac:dyDescent="0.2">
      <c r="A629" s="149">
        <v>627</v>
      </c>
      <c r="B629" s="149">
        <v>1.01</v>
      </c>
      <c r="C629" s="149">
        <v>627</v>
      </c>
      <c r="D629" s="150">
        <f t="shared" si="35"/>
        <v>18483.542443344442</v>
      </c>
      <c r="E629" s="182">
        <f t="shared" si="33"/>
        <v>5.4102183229496691E-5</v>
      </c>
      <c r="F629" s="152">
        <f t="shared" si="34"/>
        <v>32.314923552863739</v>
      </c>
    </row>
    <row r="630" spans="1:6" x14ac:dyDescent="0.2">
      <c r="A630" s="149">
        <v>628</v>
      </c>
      <c r="B630" s="149">
        <v>1.01</v>
      </c>
      <c r="C630" s="149">
        <v>628</v>
      </c>
      <c r="D630" s="150">
        <f t="shared" si="35"/>
        <v>18668.377867777894</v>
      </c>
      <c r="E630" s="182">
        <f t="shared" si="33"/>
        <v>5.3566518049006608E-5</v>
      </c>
      <c r="F630" s="152">
        <f t="shared" si="34"/>
        <v>32.314977119381787</v>
      </c>
    </row>
    <row r="631" spans="1:6" x14ac:dyDescent="0.2">
      <c r="A631" s="149">
        <v>629</v>
      </c>
      <c r="B631" s="149">
        <v>1.01</v>
      </c>
      <c r="C631" s="149">
        <v>629</v>
      </c>
      <c r="D631" s="150">
        <f t="shared" si="35"/>
        <v>18855.061646455677</v>
      </c>
      <c r="E631" s="182">
        <f t="shared" si="33"/>
        <v>5.3036156484164946E-5</v>
      </c>
      <c r="F631" s="152">
        <f t="shared" si="34"/>
        <v>32.315030155538274</v>
      </c>
    </row>
    <row r="632" spans="1:6" x14ac:dyDescent="0.2">
      <c r="A632" s="149">
        <v>630</v>
      </c>
      <c r="B632" s="149">
        <v>1.01</v>
      </c>
      <c r="C632" s="149">
        <v>630</v>
      </c>
      <c r="D632" s="150">
        <f t="shared" si="35"/>
        <v>19043.612262920233</v>
      </c>
      <c r="E632" s="182">
        <f t="shared" si="33"/>
        <v>5.2511046023925691E-5</v>
      </c>
      <c r="F632" s="152">
        <f t="shared" si="34"/>
        <v>32.315082666584296</v>
      </c>
    </row>
    <row r="633" spans="1:6" x14ac:dyDescent="0.2">
      <c r="A633" s="149">
        <v>631</v>
      </c>
      <c r="B633" s="149">
        <v>1.01</v>
      </c>
      <c r="C633" s="149">
        <v>631</v>
      </c>
      <c r="D633" s="150">
        <f t="shared" si="35"/>
        <v>19234.048385549431</v>
      </c>
      <c r="E633" s="182">
        <f t="shared" si="33"/>
        <v>5.1991134677154158E-5</v>
      </c>
      <c r="F633" s="152">
        <f t="shared" si="34"/>
        <v>32.315134657718971</v>
      </c>
    </row>
    <row r="634" spans="1:6" x14ac:dyDescent="0.2">
      <c r="A634" s="149">
        <v>632</v>
      </c>
      <c r="B634" s="149">
        <v>1.01</v>
      </c>
      <c r="C634" s="149">
        <v>632</v>
      </c>
      <c r="D634" s="150">
        <f t="shared" si="35"/>
        <v>19426.388869404927</v>
      </c>
      <c r="E634" s="182">
        <f t="shared" si="33"/>
        <v>5.1476370967479357E-5</v>
      </c>
      <c r="F634" s="152">
        <f t="shared" si="34"/>
        <v>32.315186134089942</v>
      </c>
    </row>
    <row r="635" spans="1:6" x14ac:dyDescent="0.2">
      <c r="A635" s="149">
        <v>633</v>
      </c>
      <c r="B635" s="149">
        <v>1.01</v>
      </c>
      <c r="C635" s="149">
        <v>633</v>
      </c>
      <c r="D635" s="150">
        <f t="shared" si="35"/>
        <v>19620.652758098975</v>
      </c>
      <c r="E635" s="182">
        <f t="shared" si="33"/>
        <v>5.0966703928197388E-5</v>
      </c>
      <c r="F635" s="152">
        <f t="shared" si="34"/>
        <v>32.315237100793873</v>
      </c>
    </row>
    <row r="636" spans="1:6" x14ac:dyDescent="0.2">
      <c r="A636" s="149">
        <v>634</v>
      </c>
      <c r="B636" s="149">
        <v>1.01</v>
      </c>
      <c r="C636" s="149">
        <v>634</v>
      </c>
      <c r="D636" s="150">
        <f t="shared" si="35"/>
        <v>19816.85928567997</v>
      </c>
      <c r="E636" s="182">
        <f t="shared" si="33"/>
        <v>5.0462083097225124E-5</v>
      </c>
      <c r="F636" s="152">
        <f t="shared" si="34"/>
        <v>32.315287562876968</v>
      </c>
    </row>
    <row r="637" spans="1:6" x14ac:dyDescent="0.2">
      <c r="A637" s="149">
        <v>635</v>
      </c>
      <c r="B637" s="149">
        <v>1.01</v>
      </c>
      <c r="C637" s="149">
        <v>635</v>
      </c>
      <c r="D637" s="150">
        <f t="shared" si="35"/>
        <v>20015.027878536759</v>
      </c>
      <c r="E637" s="182">
        <f t="shared" si="33"/>
        <v>4.9962458512104112E-5</v>
      </c>
      <c r="F637" s="152">
        <f t="shared" si="34"/>
        <v>32.31533752533548</v>
      </c>
    </row>
    <row r="638" spans="1:6" x14ac:dyDescent="0.2">
      <c r="A638" s="149">
        <v>636</v>
      </c>
      <c r="B638" s="149">
        <v>1.01</v>
      </c>
      <c r="C638" s="149">
        <v>636</v>
      </c>
      <c r="D638" s="150">
        <f t="shared" si="35"/>
        <v>20215.178157322134</v>
      </c>
      <c r="E638" s="182">
        <f t="shared" si="33"/>
        <v>4.9467780705053555E-5</v>
      </c>
      <c r="F638" s="152">
        <f t="shared" si="34"/>
        <v>32.315386993116185</v>
      </c>
    </row>
    <row r="639" spans="1:6" x14ac:dyDescent="0.2">
      <c r="A639" s="149">
        <v>637</v>
      </c>
      <c r="B639" s="149">
        <v>1.01</v>
      </c>
      <c r="C639" s="149">
        <v>637</v>
      </c>
      <c r="D639" s="150">
        <f t="shared" si="35"/>
        <v>20417.329938895356</v>
      </c>
      <c r="E639" s="182">
        <f t="shared" si="33"/>
        <v>4.897800069807283E-5</v>
      </c>
      <c r="F639" s="152">
        <f t="shared" si="34"/>
        <v>32.315435971116884</v>
      </c>
    </row>
    <row r="640" spans="1:6" x14ac:dyDescent="0.2">
      <c r="A640" s="149">
        <v>638</v>
      </c>
      <c r="B640" s="149">
        <v>1.01</v>
      </c>
      <c r="C640" s="149">
        <v>638</v>
      </c>
      <c r="D640" s="150">
        <f t="shared" si="35"/>
        <v>20621.503238284316</v>
      </c>
      <c r="E640" s="182">
        <f t="shared" si="33"/>
        <v>4.8493069998091895E-5</v>
      </c>
      <c r="F640" s="152">
        <f t="shared" si="34"/>
        <v>32.315484464186881</v>
      </c>
    </row>
    <row r="641" spans="1:6" x14ac:dyDescent="0.2">
      <c r="A641" s="149">
        <v>639</v>
      </c>
      <c r="B641" s="149">
        <v>1.01</v>
      </c>
      <c r="C641" s="149">
        <v>639</v>
      </c>
      <c r="D641" s="150">
        <f t="shared" si="35"/>
        <v>20827.718270667152</v>
      </c>
      <c r="E641" s="182">
        <f t="shared" si="33"/>
        <v>4.8012940592170212E-5</v>
      </c>
      <c r="F641" s="152">
        <f t="shared" si="34"/>
        <v>32.315532477127469</v>
      </c>
    </row>
    <row r="642" spans="1:6" x14ac:dyDescent="0.2">
      <c r="A642" s="149">
        <v>640</v>
      </c>
      <c r="B642" s="149">
        <v>1.01</v>
      </c>
      <c r="C642" s="149">
        <v>640</v>
      </c>
      <c r="D642" s="150">
        <f t="shared" si="35"/>
        <v>21035.995453373827</v>
      </c>
      <c r="E642" s="182">
        <f t="shared" ref="E642:E705" si="36">1/D642</f>
        <v>4.753756494274277E-5</v>
      </c>
      <c r="F642" s="152">
        <f t="shared" si="34"/>
        <v>32.315580014692415</v>
      </c>
    </row>
    <row r="643" spans="1:6" x14ac:dyDescent="0.2">
      <c r="A643" s="149">
        <v>641</v>
      </c>
      <c r="B643" s="149">
        <v>1.01</v>
      </c>
      <c r="C643" s="149">
        <v>641</v>
      </c>
      <c r="D643" s="150">
        <f t="shared" si="35"/>
        <v>21246.355407907558</v>
      </c>
      <c r="E643" s="182">
        <f t="shared" si="36"/>
        <v>4.7066895982913649E-5</v>
      </c>
      <c r="F643" s="152">
        <f t="shared" ref="F643:F706" si="37">F642+E643</f>
        <v>32.315627081588396</v>
      </c>
    </row>
    <row r="644" spans="1:6" x14ac:dyDescent="0.2">
      <c r="A644" s="149">
        <v>642</v>
      </c>
      <c r="B644" s="149">
        <v>1.01</v>
      </c>
      <c r="C644" s="149">
        <v>642</v>
      </c>
      <c r="D644" s="150">
        <f t="shared" si="35"/>
        <v>21458.818961986643</v>
      </c>
      <c r="E644" s="182">
        <f t="shared" si="36"/>
        <v>4.6600887111795678E-5</v>
      </c>
      <c r="F644" s="152">
        <f t="shared" si="37"/>
        <v>32.315673682475506</v>
      </c>
    </row>
    <row r="645" spans="1:6" x14ac:dyDescent="0.2">
      <c r="A645" s="149">
        <v>643</v>
      </c>
      <c r="B645" s="149">
        <v>1.01</v>
      </c>
      <c r="C645" s="149">
        <v>643</v>
      </c>
      <c r="D645" s="150">
        <f t="shared" si="35"/>
        <v>21673.407151606501</v>
      </c>
      <c r="E645" s="182">
        <f t="shared" si="36"/>
        <v>4.6139492189896722E-5</v>
      </c>
      <c r="F645" s="152">
        <f t="shared" si="37"/>
        <v>32.315719821967697</v>
      </c>
    </row>
    <row r="646" spans="1:6" x14ac:dyDescent="0.2">
      <c r="A646" s="149">
        <v>644</v>
      </c>
      <c r="B646" s="149">
        <v>1.01</v>
      </c>
      <c r="C646" s="149">
        <v>644</v>
      </c>
      <c r="D646" s="150">
        <f t="shared" si="35"/>
        <v>21890.141223122573</v>
      </c>
      <c r="E646" s="182">
        <f t="shared" si="36"/>
        <v>4.5682665534551197E-5</v>
      </c>
      <c r="F646" s="152">
        <f t="shared" si="37"/>
        <v>32.315765504633234</v>
      </c>
    </row>
    <row r="647" spans="1:6" x14ac:dyDescent="0.2">
      <c r="A647" s="149">
        <v>645</v>
      </c>
      <c r="B647" s="149">
        <v>1.01</v>
      </c>
      <c r="C647" s="149">
        <v>645</v>
      </c>
      <c r="D647" s="150">
        <f t="shared" si="35"/>
        <v>22109.042635353802</v>
      </c>
      <c r="E647" s="182">
        <f t="shared" si="36"/>
        <v>4.523036191539722E-5</v>
      </c>
      <c r="F647" s="152">
        <f t="shared" si="37"/>
        <v>32.315810734995146</v>
      </c>
    </row>
    <row r="648" spans="1:6" x14ac:dyDescent="0.2">
      <c r="A648" s="149">
        <v>646</v>
      </c>
      <c r="B648" s="149">
        <v>1.01</v>
      </c>
      <c r="C648" s="149">
        <v>646</v>
      </c>
      <c r="D648" s="150">
        <f t="shared" si="35"/>
        <v>22330.13306170734</v>
      </c>
      <c r="E648" s="182">
        <f t="shared" si="36"/>
        <v>4.478253654989824E-5</v>
      </c>
      <c r="F648" s="152">
        <f t="shared" si="37"/>
        <v>32.315855517531695</v>
      </c>
    </row>
    <row r="649" spans="1:6" x14ac:dyDescent="0.2">
      <c r="A649" s="149">
        <v>647</v>
      </c>
      <c r="B649" s="149">
        <v>1.01</v>
      </c>
      <c r="C649" s="149">
        <v>647</v>
      </c>
      <c r="D649" s="150">
        <f t="shared" si="35"/>
        <v>22553.434392324405</v>
      </c>
      <c r="E649" s="182">
        <f t="shared" si="36"/>
        <v>4.4339145098909162E-5</v>
      </c>
      <c r="F649" s="152">
        <f t="shared" si="37"/>
        <v>32.315899856676793</v>
      </c>
    </row>
    <row r="650" spans="1:6" x14ac:dyDescent="0.2">
      <c r="A650" s="149">
        <v>648</v>
      </c>
      <c r="B650" s="149">
        <v>1.01</v>
      </c>
      <c r="C650" s="149">
        <v>648</v>
      </c>
      <c r="D650" s="150">
        <f t="shared" si="35"/>
        <v>22778.968736247651</v>
      </c>
      <c r="E650" s="182">
        <f t="shared" si="36"/>
        <v>4.3900143662286294E-5</v>
      </c>
      <c r="F650" s="152">
        <f t="shared" si="37"/>
        <v>32.315943756820452</v>
      </c>
    </row>
    <row r="651" spans="1:6" x14ac:dyDescent="0.2">
      <c r="A651" s="149">
        <v>649</v>
      </c>
      <c r="B651" s="149">
        <v>1.01</v>
      </c>
      <c r="C651" s="149">
        <v>649</v>
      </c>
      <c r="D651" s="150">
        <f t="shared" si="35"/>
        <v>23006.758423610128</v>
      </c>
      <c r="E651" s="182">
        <f t="shared" si="36"/>
        <v>4.3465488774540886E-5</v>
      </c>
      <c r="F651" s="152">
        <f t="shared" si="37"/>
        <v>32.315987222309225</v>
      </c>
    </row>
    <row r="652" spans="1:6" x14ac:dyDescent="0.2">
      <c r="A652" s="149">
        <v>650</v>
      </c>
      <c r="B652" s="149">
        <v>1.01</v>
      </c>
      <c r="C652" s="149">
        <v>650</v>
      </c>
      <c r="D652" s="150">
        <f t="shared" si="35"/>
        <v>23236.826007846237</v>
      </c>
      <c r="E652" s="182">
        <f t="shared" si="36"/>
        <v>4.303513740053552E-5</v>
      </c>
      <c r="F652" s="152">
        <f t="shared" si="37"/>
        <v>32.316030257446627</v>
      </c>
    </row>
    <row r="653" spans="1:6" x14ac:dyDescent="0.2">
      <c r="A653" s="149">
        <v>651</v>
      </c>
      <c r="B653" s="149">
        <v>1.01</v>
      </c>
      <c r="C653" s="149">
        <v>651</v>
      </c>
      <c r="D653" s="150">
        <f t="shared" si="35"/>
        <v>23469.194267924693</v>
      </c>
      <c r="E653" s="182">
        <f t="shared" si="36"/>
        <v>4.2609046931223296E-5</v>
      </c>
      <c r="F653" s="152">
        <f t="shared" si="37"/>
        <v>32.316072866493556</v>
      </c>
    </row>
    <row r="654" spans="1:6" x14ac:dyDescent="0.2">
      <c r="A654" s="149">
        <v>652</v>
      </c>
      <c r="B654" s="149">
        <v>1.01</v>
      </c>
      <c r="C654" s="149">
        <v>652</v>
      </c>
      <c r="D654" s="150">
        <f t="shared" si="35"/>
        <v>23703.886210603941</v>
      </c>
      <c r="E654" s="182">
        <f t="shared" si="36"/>
        <v>4.2187175179429002E-5</v>
      </c>
      <c r="F654" s="152">
        <f t="shared" si="37"/>
        <v>32.316115053668739</v>
      </c>
    </row>
    <row r="655" spans="1:6" x14ac:dyDescent="0.2">
      <c r="A655" s="149">
        <v>653</v>
      </c>
      <c r="B655" s="149">
        <v>1.01</v>
      </c>
      <c r="C655" s="149">
        <v>653</v>
      </c>
      <c r="D655" s="150">
        <f t="shared" si="35"/>
        <v>23940.925072709982</v>
      </c>
      <c r="E655" s="182">
        <f t="shared" si="36"/>
        <v>4.1769480375672277E-5</v>
      </c>
      <c r="F655" s="152">
        <f t="shared" si="37"/>
        <v>32.316156823149115</v>
      </c>
    </row>
    <row r="656" spans="1:6" x14ac:dyDescent="0.2">
      <c r="A656" s="149">
        <v>654</v>
      </c>
      <c r="B656" s="149">
        <v>1.01</v>
      </c>
      <c r="C656" s="149">
        <v>654</v>
      </c>
      <c r="D656" s="150">
        <f t="shared" si="35"/>
        <v>24180.33432343708</v>
      </c>
      <c r="E656" s="182">
        <f t="shared" si="36"/>
        <v>4.1355921164031961E-5</v>
      </c>
      <c r="F656" s="152">
        <f t="shared" si="37"/>
        <v>32.316198179070277</v>
      </c>
    </row>
    <row r="657" spans="1:6" x14ac:dyDescent="0.2">
      <c r="A657" s="149">
        <v>655</v>
      </c>
      <c r="B657" s="149">
        <v>1.01</v>
      </c>
      <c r="C657" s="149">
        <v>655</v>
      </c>
      <c r="D657" s="150">
        <f t="shared" si="35"/>
        <v>24422.13766667145</v>
      </c>
      <c r="E657" s="182">
        <f t="shared" si="36"/>
        <v>4.0946456598051453E-5</v>
      </c>
      <c r="F657" s="152">
        <f t="shared" si="37"/>
        <v>32.316239125526877</v>
      </c>
    </row>
    <row r="658" spans="1:6" x14ac:dyDescent="0.2">
      <c r="A658" s="149">
        <v>656</v>
      </c>
      <c r="B658" s="149">
        <v>1.01</v>
      </c>
      <c r="C658" s="149">
        <v>656</v>
      </c>
      <c r="D658" s="150">
        <f t="shared" si="35"/>
        <v>24666.359043338165</v>
      </c>
      <c r="E658" s="182">
        <f t="shared" si="36"/>
        <v>4.0541046136684598E-5</v>
      </c>
      <c r="F658" s="152">
        <f t="shared" si="37"/>
        <v>32.316279666573017</v>
      </c>
    </row>
    <row r="659" spans="1:6" x14ac:dyDescent="0.2">
      <c r="A659" s="149">
        <v>657</v>
      </c>
      <c r="B659" s="149">
        <v>1.01</v>
      </c>
      <c r="C659" s="149">
        <v>657</v>
      </c>
      <c r="D659" s="150">
        <f t="shared" si="35"/>
        <v>24913.022633771547</v>
      </c>
      <c r="E659" s="182">
        <f t="shared" si="36"/>
        <v>4.0139649640281785E-5</v>
      </c>
      <c r="F659" s="152">
        <f t="shared" si="37"/>
        <v>32.316319806222658</v>
      </c>
    </row>
    <row r="660" spans="1:6" x14ac:dyDescent="0.2">
      <c r="A660" s="149">
        <v>658</v>
      </c>
      <c r="B660" s="149">
        <v>1.01</v>
      </c>
      <c r="C660" s="149">
        <v>658</v>
      </c>
      <c r="D660" s="150">
        <f t="shared" si="35"/>
        <v>25162.152860109269</v>
      </c>
      <c r="E660" s="182">
        <f t="shared" si="36"/>
        <v>3.974222736661562E-5</v>
      </c>
      <c r="F660" s="152">
        <f t="shared" si="37"/>
        <v>32.316359548450023</v>
      </c>
    </row>
    <row r="661" spans="1:6" x14ac:dyDescent="0.2">
      <c r="A661" s="149">
        <v>659</v>
      </c>
      <c r="B661" s="149">
        <v>1.01</v>
      </c>
      <c r="C661" s="149">
        <v>659</v>
      </c>
      <c r="D661" s="150">
        <f t="shared" si="35"/>
        <v>25413.77438871035</v>
      </c>
      <c r="E661" s="182">
        <f t="shared" si="36"/>
        <v>3.9348739966946173E-5</v>
      </c>
      <c r="F661" s="152">
        <f t="shared" si="37"/>
        <v>32.316398897189991</v>
      </c>
    </row>
    <row r="662" spans="1:6" x14ac:dyDescent="0.2">
      <c r="A662" s="149">
        <v>660</v>
      </c>
      <c r="B662" s="149">
        <v>1.01</v>
      </c>
      <c r="C662" s="149">
        <v>660</v>
      </c>
      <c r="D662" s="150">
        <f t="shared" si="35"/>
        <v>25667.912132597459</v>
      </c>
      <c r="E662" s="182">
        <f t="shared" si="36"/>
        <v>3.8959148482124915E-5</v>
      </c>
      <c r="F662" s="152">
        <f t="shared" si="37"/>
        <v>32.316437856338474</v>
      </c>
    </row>
    <row r="663" spans="1:6" x14ac:dyDescent="0.2">
      <c r="A663" s="149">
        <v>661</v>
      </c>
      <c r="B663" s="149">
        <v>1.01</v>
      </c>
      <c r="C663" s="149">
        <v>661</v>
      </c>
      <c r="D663" s="150">
        <f t="shared" si="35"/>
        <v>25924.591253923438</v>
      </c>
      <c r="E663" s="182">
        <f t="shared" si="36"/>
        <v>3.8573414338737533E-5</v>
      </c>
      <c r="F663" s="152">
        <f t="shared" si="37"/>
        <v>32.316476429752811</v>
      </c>
    </row>
    <row r="664" spans="1:6" x14ac:dyDescent="0.2">
      <c r="A664" s="149">
        <v>662</v>
      </c>
      <c r="B664" s="149">
        <v>1.01</v>
      </c>
      <c r="C664" s="149">
        <v>662</v>
      </c>
      <c r="D664" s="150">
        <f t="shared" si="35"/>
        <v>26183.837166462676</v>
      </c>
      <c r="E664" s="182">
        <f t="shared" si="36"/>
        <v>3.8191499345284679E-5</v>
      </c>
      <c r="F664" s="152">
        <f t="shared" si="37"/>
        <v>32.316514621252153</v>
      </c>
    </row>
    <row r="665" spans="1:6" x14ac:dyDescent="0.2">
      <c r="A665" s="149">
        <v>663</v>
      </c>
      <c r="B665" s="149">
        <v>1.01</v>
      </c>
      <c r="C665" s="149">
        <v>663</v>
      </c>
      <c r="D665" s="150">
        <f t="shared" si="35"/>
        <v>26445.675538127296</v>
      </c>
      <c r="E665" s="182">
        <f t="shared" si="36"/>
        <v>3.7813365688400682E-5</v>
      </c>
      <c r="F665" s="152">
        <f t="shared" si="37"/>
        <v>32.31655243461784</v>
      </c>
    </row>
    <row r="666" spans="1:6" x14ac:dyDescent="0.2">
      <c r="A666" s="149">
        <v>664</v>
      </c>
      <c r="B666" s="149">
        <v>1.01</v>
      </c>
      <c r="C666" s="149">
        <v>664</v>
      </c>
      <c r="D666" s="150">
        <f t="shared" si="35"/>
        <v>26710.132293508574</v>
      </c>
      <c r="E666" s="182">
        <f t="shared" si="36"/>
        <v>3.7438975929109583E-5</v>
      </c>
      <c r="F666" s="152">
        <f t="shared" si="37"/>
        <v>32.31658987359377</v>
      </c>
    </row>
    <row r="667" spans="1:6" x14ac:dyDescent="0.2">
      <c r="A667" s="149">
        <v>665</v>
      </c>
      <c r="B667" s="149">
        <v>1.01</v>
      </c>
      <c r="C667" s="149">
        <v>665</v>
      </c>
      <c r="D667" s="150">
        <f t="shared" si="35"/>
        <v>26977.23361644366</v>
      </c>
      <c r="E667" s="182">
        <f t="shared" si="36"/>
        <v>3.7068292999118394E-5</v>
      </c>
      <c r="F667" s="152">
        <f t="shared" si="37"/>
        <v>32.316626941886767</v>
      </c>
    </row>
    <row r="668" spans="1:6" x14ac:dyDescent="0.2">
      <c r="A668" s="149">
        <v>666</v>
      </c>
      <c r="B668" s="149">
        <v>1.01</v>
      </c>
      <c r="C668" s="149">
        <v>666</v>
      </c>
      <c r="D668" s="150">
        <f t="shared" si="35"/>
        <v>27247.005952608099</v>
      </c>
      <c r="E668" s="182">
        <f t="shared" si="36"/>
        <v>3.6701280197146924E-5</v>
      </c>
      <c r="F668" s="152">
        <f t="shared" si="37"/>
        <v>32.316663643166962</v>
      </c>
    </row>
    <row r="669" spans="1:6" x14ac:dyDescent="0.2">
      <c r="A669" s="149">
        <v>667</v>
      </c>
      <c r="B669" s="149">
        <v>1.01</v>
      </c>
      <c r="C669" s="149">
        <v>667</v>
      </c>
      <c r="D669" s="150">
        <f t="shared" si="35"/>
        <v>27519.476012134168</v>
      </c>
      <c r="E669" s="182">
        <f t="shared" si="36"/>
        <v>3.6337901185293999E-5</v>
      </c>
      <c r="F669" s="152">
        <f t="shared" si="37"/>
        <v>32.316699981068147</v>
      </c>
    </row>
    <row r="670" spans="1:6" x14ac:dyDescent="0.2">
      <c r="A670" s="149">
        <v>668</v>
      </c>
      <c r="B670" s="149">
        <v>1.01</v>
      </c>
      <c r="C670" s="149">
        <v>668</v>
      </c>
      <c r="D670" s="150">
        <f t="shared" si="35"/>
        <v>27794.670772255518</v>
      </c>
      <c r="E670" s="182">
        <f t="shared" si="36"/>
        <v>3.5978119985439593E-5</v>
      </c>
      <c r="F670" s="152">
        <f t="shared" si="37"/>
        <v>32.316735959188129</v>
      </c>
    </row>
    <row r="671" spans="1:6" x14ac:dyDescent="0.2">
      <c r="A671" s="149">
        <v>669</v>
      </c>
      <c r="B671" s="149">
        <v>1.01</v>
      </c>
      <c r="C671" s="149">
        <v>669</v>
      </c>
      <c r="D671" s="150">
        <f t="shared" si="35"/>
        <v>28072.617479978078</v>
      </c>
      <c r="E671" s="182">
        <f t="shared" si="36"/>
        <v>3.5621900975682763E-5</v>
      </c>
      <c r="F671" s="152">
        <f t="shared" si="37"/>
        <v>32.316771581089107</v>
      </c>
    </row>
    <row r="672" spans="1:6" x14ac:dyDescent="0.2">
      <c r="A672" s="149">
        <v>670</v>
      </c>
      <c r="B672" s="149">
        <v>1.01</v>
      </c>
      <c r="C672" s="149">
        <v>670</v>
      </c>
      <c r="D672" s="150">
        <f t="shared" si="35"/>
        <v>28353.343654777858</v>
      </c>
      <c r="E672" s="182">
        <f t="shared" si="36"/>
        <v>3.5269208886814615E-5</v>
      </c>
      <c r="F672" s="152">
        <f t="shared" si="37"/>
        <v>32.316806850297993</v>
      </c>
    </row>
    <row r="673" spans="1:6" x14ac:dyDescent="0.2">
      <c r="A673" s="149">
        <v>671</v>
      </c>
      <c r="B673" s="149">
        <v>1.01</v>
      </c>
      <c r="C673" s="149">
        <v>671</v>
      </c>
      <c r="D673" s="150">
        <f t="shared" si="35"/>
        <v>28636.877091325634</v>
      </c>
      <c r="E673" s="182">
        <f t="shared" si="36"/>
        <v>3.4920008798826357E-5</v>
      </c>
      <c r="F673" s="152">
        <f t="shared" si="37"/>
        <v>32.316841770306795</v>
      </c>
    </row>
    <row r="674" spans="1:6" x14ac:dyDescent="0.2">
      <c r="A674" s="149">
        <v>672</v>
      </c>
      <c r="B674" s="149">
        <v>1.01</v>
      </c>
      <c r="C674" s="149">
        <v>672</v>
      </c>
      <c r="D674" s="150">
        <f t="shared" si="35"/>
        <v>28923.245862238888</v>
      </c>
      <c r="E674" s="182">
        <f t="shared" si="36"/>
        <v>3.4574266137451837E-5</v>
      </c>
      <c r="F674" s="152">
        <f t="shared" si="37"/>
        <v>32.316876344572933</v>
      </c>
    </row>
    <row r="675" spans="1:6" x14ac:dyDescent="0.2">
      <c r="A675" s="149">
        <v>673</v>
      </c>
      <c r="B675" s="149">
        <v>1.01</v>
      </c>
      <c r="C675" s="149">
        <v>673</v>
      </c>
      <c r="D675" s="150">
        <f t="shared" si="35"/>
        <v>29212.478320861275</v>
      </c>
      <c r="E675" s="182">
        <f t="shared" si="36"/>
        <v>3.4231946670744397E-5</v>
      </c>
      <c r="F675" s="152">
        <f t="shared" si="37"/>
        <v>32.316910576519604</v>
      </c>
    </row>
    <row r="676" spans="1:6" x14ac:dyDescent="0.2">
      <c r="A676" s="149">
        <v>674</v>
      </c>
      <c r="B676" s="149">
        <v>1.01</v>
      </c>
      <c r="C676" s="149">
        <v>674</v>
      </c>
      <c r="D676" s="150">
        <f t="shared" si="35"/>
        <v>29504.603104069898</v>
      </c>
      <c r="E676" s="182">
        <f t="shared" si="36"/>
        <v>3.3893016505687512E-5</v>
      </c>
      <c r="F676" s="152">
        <f t="shared" si="37"/>
        <v>32.316944469536111</v>
      </c>
    </row>
    <row r="677" spans="1:6" x14ac:dyDescent="0.2">
      <c r="A677" s="149">
        <v>675</v>
      </c>
      <c r="B677" s="149">
        <v>1.01</v>
      </c>
      <c r="C677" s="149">
        <v>675</v>
      </c>
      <c r="D677" s="150">
        <f t="shared" si="35"/>
        <v>29799.649135110587</v>
      </c>
      <c r="E677" s="182">
        <f t="shared" si="36"/>
        <v>3.3557442084839132E-5</v>
      </c>
      <c r="F677" s="152">
        <f t="shared" si="37"/>
        <v>32.316978026978198</v>
      </c>
    </row>
    <row r="678" spans="1:6" x14ac:dyDescent="0.2">
      <c r="A678" s="149">
        <v>676</v>
      </c>
      <c r="B678" s="149">
        <v>1.01</v>
      </c>
      <c r="C678" s="149">
        <v>676</v>
      </c>
      <c r="D678" s="150">
        <f t="shared" si="35"/>
        <v>30097.645626461701</v>
      </c>
      <c r="E678" s="182">
        <f t="shared" si="36"/>
        <v>3.3225190183009032E-5</v>
      </c>
      <c r="F678" s="152">
        <f t="shared" si="37"/>
        <v>32.317011252168378</v>
      </c>
    </row>
    <row r="679" spans="1:6" x14ac:dyDescent="0.2">
      <c r="A679" s="149">
        <v>677</v>
      </c>
      <c r="B679" s="149">
        <v>1.01</v>
      </c>
      <c r="C679" s="149">
        <v>677</v>
      </c>
      <c r="D679" s="150">
        <f t="shared" si="35"/>
        <v>30398.622082726321</v>
      </c>
      <c r="E679" s="182">
        <f t="shared" si="36"/>
        <v>3.2896227903969336E-5</v>
      </c>
      <c r="F679" s="152">
        <f t="shared" si="37"/>
        <v>32.317044148396285</v>
      </c>
    </row>
    <row r="680" spans="1:6" x14ac:dyDescent="0.2">
      <c r="A680" s="149">
        <v>678</v>
      </c>
      <c r="B680" s="149">
        <v>1.01</v>
      </c>
      <c r="C680" s="149">
        <v>678</v>
      </c>
      <c r="D680" s="150">
        <f t="shared" si="35"/>
        <v>30702.608303553581</v>
      </c>
      <c r="E680" s="182">
        <f t="shared" si="36"/>
        <v>3.2570522677197362E-5</v>
      </c>
      <c r="F680" s="152">
        <f t="shared" si="37"/>
        <v>32.317076718918962</v>
      </c>
    </row>
    <row r="681" spans="1:6" x14ac:dyDescent="0.2">
      <c r="A681" s="149">
        <v>679</v>
      </c>
      <c r="B681" s="149">
        <v>1.01</v>
      </c>
      <c r="C681" s="149">
        <v>679</v>
      </c>
      <c r="D681" s="150">
        <f t="shared" si="35"/>
        <v>31009.63438658911</v>
      </c>
      <c r="E681" s="182">
        <f t="shared" si="36"/>
        <v>3.2248042254650862E-5</v>
      </c>
      <c r="F681" s="152">
        <f t="shared" si="37"/>
        <v>32.317108966961214</v>
      </c>
    </row>
    <row r="682" spans="1:6" x14ac:dyDescent="0.2">
      <c r="A682" s="149">
        <v>680</v>
      </c>
      <c r="B682" s="149">
        <v>1.01</v>
      </c>
      <c r="C682" s="149">
        <v>680</v>
      </c>
      <c r="D682" s="150">
        <f t="shared" si="35"/>
        <v>31319.730730455005</v>
      </c>
      <c r="E682" s="182">
        <f t="shared" si="36"/>
        <v>3.1928754707575104E-5</v>
      </c>
      <c r="F682" s="152">
        <f t="shared" si="37"/>
        <v>32.317140895715923</v>
      </c>
    </row>
    <row r="683" spans="1:6" x14ac:dyDescent="0.2">
      <c r="A683" s="149">
        <v>681</v>
      </c>
      <c r="B683" s="149">
        <v>1.01</v>
      </c>
      <c r="C683" s="149">
        <v>681</v>
      </c>
      <c r="D683" s="150">
        <f t="shared" si="35"/>
        <v>31632.928037759557</v>
      </c>
      <c r="E683" s="182">
        <f t="shared" si="36"/>
        <v>3.1612628423341686E-5</v>
      </c>
      <c r="F683" s="152">
        <f t="shared" si="37"/>
        <v>32.317172508344349</v>
      </c>
    </row>
    <row r="684" spans="1:6" x14ac:dyDescent="0.2">
      <c r="A684" s="149">
        <v>682</v>
      </c>
      <c r="B684" s="149">
        <v>1.01</v>
      </c>
      <c r="C684" s="149">
        <v>682</v>
      </c>
      <c r="D684" s="150">
        <f t="shared" si="35"/>
        <v>31949.257318137155</v>
      </c>
      <c r="E684" s="182">
        <f t="shared" si="36"/>
        <v>3.1299632102318499E-5</v>
      </c>
      <c r="F684" s="152">
        <f t="shared" si="37"/>
        <v>32.317203807976455</v>
      </c>
    </row>
    <row r="685" spans="1:6" x14ac:dyDescent="0.2">
      <c r="A685" s="149">
        <v>683</v>
      </c>
      <c r="B685" s="149">
        <v>1.01</v>
      </c>
      <c r="C685" s="149">
        <v>683</v>
      </c>
      <c r="D685" s="150">
        <f t="shared" si="35"/>
        <v>32268.749891318519</v>
      </c>
      <c r="E685" s="182">
        <f t="shared" si="36"/>
        <v>3.0989734754770804E-5</v>
      </c>
      <c r="F685" s="152">
        <f t="shared" si="37"/>
        <v>32.317234797711208</v>
      </c>
    </row>
    <row r="686" spans="1:6" x14ac:dyDescent="0.2">
      <c r="A686" s="149">
        <v>684</v>
      </c>
      <c r="B686" s="149">
        <v>1.01</v>
      </c>
      <c r="C686" s="149">
        <v>684</v>
      </c>
      <c r="D686" s="150">
        <f t="shared" si="35"/>
        <v>32591.437390231713</v>
      </c>
      <c r="E686" s="182">
        <f t="shared" si="36"/>
        <v>3.0682905697792861E-5</v>
      </c>
      <c r="F686" s="152">
        <f t="shared" si="37"/>
        <v>32.317265480616904</v>
      </c>
    </row>
    <row r="687" spans="1:6" x14ac:dyDescent="0.2">
      <c r="A687" s="149">
        <v>685</v>
      </c>
      <c r="B687" s="149">
        <v>1.01</v>
      </c>
      <c r="C687" s="149">
        <v>685</v>
      </c>
      <c r="D687" s="150">
        <f t="shared" ref="D687:D750" si="38">($B$32^$C$32)*($B$77^$C$47)*($B$127^$C$52)*($B$202^$C$77)*($B$302^$C$102)*(B687^C387)</f>
        <v>32917.35176413403</v>
      </c>
      <c r="E687" s="182">
        <f t="shared" si="36"/>
        <v>3.0379114552270161E-5</v>
      </c>
      <c r="F687" s="152">
        <f t="shared" si="37"/>
        <v>32.317295859731459</v>
      </c>
    </row>
    <row r="688" spans="1:6" x14ac:dyDescent="0.2">
      <c r="A688" s="149">
        <v>686</v>
      </c>
      <c r="B688" s="149">
        <v>1.01</v>
      </c>
      <c r="C688" s="149">
        <v>686</v>
      </c>
      <c r="D688" s="150">
        <f t="shared" si="38"/>
        <v>33246.525281775372</v>
      </c>
      <c r="E688" s="182">
        <f t="shared" si="36"/>
        <v>3.0078331239871448E-5</v>
      </c>
      <c r="F688" s="152">
        <f t="shared" si="37"/>
        <v>32.317325938062702</v>
      </c>
    </row>
    <row r="689" spans="1:6" x14ac:dyDescent="0.2">
      <c r="A689" s="149">
        <v>687</v>
      </c>
      <c r="B689" s="149">
        <v>1.01</v>
      </c>
      <c r="C689" s="149">
        <v>687</v>
      </c>
      <c r="D689" s="150">
        <f t="shared" si="38"/>
        <v>33578.990534593118</v>
      </c>
      <c r="E689" s="182">
        <f t="shared" si="36"/>
        <v>2.9780525980070746E-5</v>
      </c>
      <c r="F689" s="152">
        <f t="shared" si="37"/>
        <v>32.317355718588679</v>
      </c>
    </row>
    <row r="690" spans="1:6" x14ac:dyDescent="0.2">
      <c r="A690" s="149">
        <v>688</v>
      </c>
      <c r="B690" s="149">
        <v>1.01</v>
      </c>
      <c r="C690" s="149">
        <v>688</v>
      </c>
      <c r="D690" s="150">
        <f t="shared" si="38"/>
        <v>33914.780439939052</v>
      </c>
      <c r="E690" s="182">
        <f t="shared" si="36"/>
        <v>2.9485669287198755E-5</v>
      </c>
      <c r="F690" s="152">
        <f t="shared" si="37"/>
        <v>32.317385204257967</v>
      </c>
    </row>
    <row r="691" spans="1:6" x14ac:dyDescent="0.2">
      <c r="A691" s="149">
        <v>689</v>
      </c>
      <c r="B691" s="149">
        <v>1.01</v>
      </c>
      <c r="C691" s="149">
        <v>689</v>
      </c>
      <c r="D691" s="150">
        <f t="shared" si="38"/>
        <v>34253.928244338436</v>
      </c>
      <c r="E691" s="182">
        <f t="shared" si="36"/>
        <v>2.9193731967523526E-5</v>
      </c>
      <c r="F691" s="152">
        <f t="shared" si="37"/>
        <v>32.317414397989936</v>
      </c>
    </row>
    <row r="692" spans="1:6" x14ac:dyDescent="0.2">
      <c r="A692" s="149">
        <v>690</v>
      </c>
      <c r="B692" s="149">
        <v>1.01</v>
      </c>
      <c r="C692" s="149">
        <v>690</v>
      </c>
      <c r="D692" s="150">
        <f t="shared" si="38"/>
        <v>34596.467526781831</v>
      </c>
      <c r="E692" s="182">
        <f t="shared" si="36"/>
        <v>2.8904685116359918E-5</v>
      </c>
      <c r="F692" s="152">
        <f t="shared" si="37"/>
        <v>32.317443302675052</v>
      </c>
    </row>
    <row r="693" spans="1:6" x14ac:dyDescent="0.2">
      <c r="A693" s="149">
        <v>691</v>
      </c>
      <c r="B693" s="149">
        <v>1.01</v>
      </c>
      <c r="C693" s="149">
        <v>691</v>
      </c>
      <c r="D693" s="150">
        <f t="shared" si="38"/>
        <v>34942.43220204964</v>
      </c>
      <c r="E693" s="182">
        <f t="shared" si="36"/>
        <v>2.8618500115207845E-5</v>
      </c>
      <c r="F693" s="152">
        <f t="shared" si="37"/>
        <v>32.317471921175169</v>
      </c>
    </row>
    <row r="694" spans="1:6" x14ac:dyDescent="0.2">
      <c r="A694" s="149">
        <v>692</v>
      </c>
      <c r="B694" s="149">
        <v>1.01</v>
      </c>
      <c r="C694" s="149">
        <v>692</v>
      </c>
      <c r="D694" s="150">
        <f t="shared" si="38"/>
        <v>35291.85652407015</v>
      </c>
      <c r="E694" s="182">
        <f t="shared" si="36"/>
        <v>2.833514862891865E-5</v>
      </c>
      <c r="F694" s="152">
        <f t="shared" si="37"/>
        <v>32.317500256323797</v>
      </c>
    </row>
    <row r="695" spans="1:6" x14ac:dyDescent="0.2">
      <c r="A695" s="149">
        <v>693</v>
      </c>
      <c r="B695" s="149">
        <v>1.01</v>
      </c>
      <c r="C695" s="149">
        <v>693</v>
      </c>
      <c r="D695" s="150">
        <f t="shared" si="38"/>
        <v>35644.775089310846</v>
      </c>
      <c r="E695" s="182">
        <f t="shared" si="36"/>
        <v>2.8054602602889757E-5</v>
      </c>
      <c r="F695" s="152">
        <f t="shared" si="37"/>
        <v>32.317528310926399</v>
      </c>
    </row>
    <row r="696" spans="1:6" x14ac:dyDescent="0.2">
      <c r="A696" s="149">
        <v>694</v>
      </c>
      <c r="B696" s="149">
        <v>1.01</v>
      </c>
      <c r="C696" s="149">
        <v>694</v>
      </c>
      <c r="D696" s="150">
        <f t="shared" si="38"/>
        <v>36001.222840203955</v>
      </c>
      <c r="E696" s="182">
        <f t="shared" si="36"/>
        <v>2.7776834260286887E-5</v>
      </c>
      <c r="F696" s="152">
        <f t="shared" si="37"/>
        <v>32.317556087760657</v>
      </c>
    </row>
    <row r="697" spans="1:6" x14ac:dyDescent="0.2">
      <c r="A697" s="149">
        <v>695</v>
      </c>
      <c r="B697" s="149">
        <v>1.01</v>
      </c>
      <c r="C697" s="149">
        <v>695</v>
      </c>
      <c r="D697" s="150">
        <f t="shared" si="38"/>
        <v>36361.235068605994</v>
      </c>
      <c r="E697" s="182">
        <f t="shared" si="36"/>
        <v>2.7501816099293947E-5</v>
      </c>
      <c r="F697" s="152">
        <f t="shared" si="37"/>
        <v>32.317583589576756</v>
      </c>
    </row>
    <row r="698" spans="1:6" x14ac:dyDescent="0.2">
      <c r="A698" s="149">
        <v>696</v>
      </c>
      <c r="B698" s="149">
        <v>1.01</v>
      </c>
      <c r="C698" s="149">
        <v>696</v>
      </c>
      <c r="D698" s="150">
        <f t="shared" si="38"/>
        <v>36724.847419292055</v>
      </c>
      <c r="E698" s="182">
        <f t="shared" si="36"/>
        <v>2.7229520890390045E-5</v>
      </c>
      <c r="F698" s="152">
        <f t="shared" si="37"/>
        <v>32.317610819097645</v>
      </c>
    </row>
    <row r="699" spans="1:6" x14ac:dyDescent="0.2">
      <c r="A699" s="149">
        <v>697</v>
      </c>
      <c r="B699" s="149">
        <v>1.01</v>
      </c>
      <c r="C699" s="149">
        <v>697</v>
      </c>
      <c r="D699" s="150">
        <f t="shared" si="38"/>
        <v>37092.095893484977</v>
      </c>
      <c r="E699" s="182">
        <f t="shared" si="36"/>
        <v>2.6959921673653509E-5</v>
      </c>
      <c r="F699" s="152">
        <f t="shared" si="37"/>
        <v>32.317637779019321</v>
      </c>
    </row>
    <row r="700" spans="1:6" x14ac:dyDescent="0.2">
      <c r="A700" s="149">
        <v>698</v>
      </c>
      <c r="B700" s="149">
        <v>1.01</v>
      </c>
      <c r="C700" s="149">
        <v>698</v>
      </c>
      <c r="D700" s="150">
        <f t="shared" si="38"/>
        <v>37463.016852419831</v>
      </c>
      <c r="E700" s="182">
        <f t="shared" si="36"/>
        <v>2.6692991756092582E-5</v>
      </c>
      <c r="F700" s="152">
        <f t="shared" si="37"/>
        <v>32.317664472011074</v>
      </c>
    </row>
    <row r="701" spans="1:6" x14ac:dyDescent="0.2">
      <c r="A701" s="149">
        <v>699</v>
      </c>
      <c r="B701" s="149">
        <v>1.01</v>
      </c>
      <c r="C701" s="149">
        <v>699</v>
      </c>
      <c r="D701" s="150">
        <f t="shared" si="38"/>
        <v>37837.647020944016</v>
      </c>
      <c r="E701" s="182">
        <f t="shared" si="36"/>
        <v>2.6428704709002566E-5</v>
      </c>
      <c r="F701" s="152">
        <f t="shared" si="37"/>
        <v>32.317690900715782</v>
      </c>
    </row>
    <row r="702" spans="1:6" x14ac:dyDescent="0.2">
      <c r="A702" s="149">
        <v>700</v>
      </c>
      <c r="B702" s="149">
        <v>1.01</v>
      </c>
      <c r="C702" s="149">
        <v>700</v>
      </c>
      <c r="D702" s="150">
        <f t="shared" si="38"/>
        <v>38216.023491153472</v>
      </c>
      <c r="E702" s="182">
        <f t="shared" si="36"/>
        <v>2.6167034365349063E-5</v>
      </c>
      <c r="F702" s="152">
        <f t="shared" si="37"/>
        <v>32.317717067750145</v>
      </c>
    </row>
    <row r="703" spans="1:6" x14ac:dyDescent="0.2">
      <c r="A703" s="149">
        <v>701</v>
      </c>
      <c r="B703" s="149">
        <v>1.01</v>
      </c>
      <c r="C703" s="149">
        <v>701</v>
      </c>
      <c r="D703" s="150">
        <f t="shared" si="38"/>
        <v>38598.183726065006</v>
      </c>
      <c r="E703" s="182">
        <f t="shared" si="36"/>
        <v>2.590795481717729E-5</v>
      </c>
      <c r="F703" s="152">
        <f t="shared" si="37"/>
        <v>32.317742975704959</v>
      </c>
    </row>
    <row r="704" spans="1:6" x14ac:dyDescent="0.2">
      <c r="A704" s="149">
        <v>702</v>
      </c>
      <c r="B704" s="149">
        <v>1.01</v>
      </c>
      <c r="C704" s="149">
        <v>702</v>
      </c>
      <c r="D704" s="150">
        <f t="shared" si="38"/>
        <v>38984.16556332566</v>
      </c>
      <c r="E704" s="182">
        <f t="shared" si="36"/>
        <v>2.565144041304682E-5</v>
      </c>
      <c r="F704" s="152">
        <f t="shared" si="37"/>
        <v>32.317768627145369</v>
      </c>
    </row>
    <row r="705" spans="1:6" x14ac:dyDescent="0.2">
      <c r="A705" s="149">
        <v>703</v>
      </c>
      <c r="B705" s="149">
        <v>1.01</v>
      </c>
      <c r="C705" s="149">
        <v>703</v>
      </c>
      <c r="D705" s="150">
        <f t="shared" si="38"/>
        <v>39374.007218958905</v>
      </c>
      <c r="E705" s="182">
        <f t="shared" si="36"/>
        <v>2.5397465755491908E-5</v>
      </c>
      <c r="F705" s="152">
        <f t="shared" si="37"/>
        <v>32.317794024611125</v>
      </c>
    </row>
    <row r="706" spans="1:6" x14ac:dyDescent="0.2">
      <c r="A706" s="149">
        <v>704</v>
      </c>
      <c r="B706" s="149">
        <v>1.01</v>
      </c>
      <c r="C706" s="149">
        <v>704</v>
      </c>
      <c r="D706" s="150">
        <f t="shared" si="38"/>
        <v>39767.747291148502</v>
      </c>
      <c r="E706" s="182">
        <f t="shared" ref="E706:E769" si="39">1/D706</f>
        <v>2.5146005698506834E-5</v>
      </c>
      <c r="F706" s="152">
        <f t="shared" si="37"/>
        <v>32.317819170616822</v>
      </c>
    </row>
    <row r="707" spans="1:6" x14ac:dyDescent="0.2">
      <c r="A707" s="149">
        <v>705</v>
      </c>
      <c r="B707" s="149">
        <v>1.01</v>
      </c>
      <c r="C707" s="149">
        <v>705</v>
      </c>
      <c r="D707" s="150">
        <f t="shared" si="38"/>
        <v>40165.424764059979</v>
      </c>
      <c r="E707" s="182">
        <f t="shared" si="39"/>
        <v>2.4897035345056277E-5</v>
      </c>
      <c r="F707" s="152">
        <f t="shared" ref="F707:F770" si="40">F706+E707</f>
        <v>32.317844067652167</v>
      </c>
    </row>
    <row r="708" spans="1:6" x14ac:dyDescent="0.2">
      <c r="A708" s="149">
        <v>706</v>
      </c>
      <c r="B708" s="149">
        <v>1.01</v>
      </c>
      <c r="C708" s="149">
        <v>706</v>
      </c>
      <c r="D708" s="150">
        <f t="shared" si="38"/>
        <v>40567.079011700589</v>
      </c>
      <c r="E708" s="182">
        <f t="shared" si="39"/>
        <v>2.4650530044610169E-5</v>
      </c>
      <c r="F708" s="152">
        <f t="shared" si="40"/>
        <v>32.317868718182211</v>
      </c>
    </row>
    <row r="709" spans="1:6" x14ac:dyDescent="0.2">
      <c r="A709" s="149">
        <v>707</v>
      </c>
      <c r="B709" s="149">
        <v>1.01</v>
      </c>
      <c r="C709" s="149">
        <v>707</v>
      </c>
      <c r="D709" s="150">
        <f t="shared" si="38"/>
        <v>40972.74980181759</v>
      </c>
      <c r="E709" s="182">
        <f t="shared" si="39"/>
        <v>2.4406465390703141E-5</v>
      </c>
      <c r="F709" s="152">
        <f t="shared" si="40"/>
        <v>32.317893124647604</v>
      </c>
    </row>
    <row r="710" spans="1:6" x14ac:dyDescent="0.2">
      <c r="A710" s="149">
        <v>708</v>
      </c>
      <c r="B710" s="149">
        <v>1.01</v>
      </c>
      <c r="C710" s="149">
        <v>708</v>
      </c>
      <c r="D710" s="150">
        <f t="shared" si="38"/>
        <v>41382.477299835773</v>
      </c>
      <c r="E710" s="182">
        <f t="shared" si="39"/>
        <v>2.4164817218517959E-5</v>
      </c>
      <c r="F710" s="152">
        <f t="shared" si="40"/>
        <v>32.317917289464823</v>
      </c>
    </row>
    <row r="711" spans="1:6" x14ac:dyDescent="0.2">
      <c r="A711" s="149">
        <v>709</v>
      </c>
      <c r="B711" s="149">
        <v>1.01</v>
      </c>
      <c r="C711" s="149">
        <v>709</v>
      </c>
      <c r="D711" s="150">
        <f t="shared" si="38"/>
        <v>41796.302072834136</v>
      </c>
      <c r="E711" s="182">
        <f t="shared" si="39"/>
        <v>2.3925561602493024E-5</v>
      </c>
      <c r="F711" s="152">
        <f t="shared" si="40"/>
        <v>32.317941215026423</v>
      </c>
    </row>
    <row r="712" spans="1:6" x14ac:dyDescent="0.2">
      <c r="A712" s="149">
        <v>710</v>
      </c>
      <c r="B712" s="149">
        <v>1.01</v>
      </c>
      <c r="C712" s="149">
        <v>710</v>
      </c>
      <c r="D712" s="150">
        <f t="shared" si="38"/>
        <v>42214.26509356247</v>
      </c>
      <c r="E712" s="182">
        <f t="shared" si="39"/>
        <v>2.3688674853953492E-5</v>
      </c>
      <c r="F712" s="152">
        <f t="shared" si="40"/>
        <v>32.317964903701274</v>
      </c>
    </row>
    <row r="713" spans="1:6" x14ac:dyDescent="0.2">
      <c r="A713" s="149">
        <v>711</v>
      </c>
      <c r="B713" s="149">
        <v>1.01</v>
      </c>
      <c r="C713" s="149">
        <v>711</v>
      </c>
      <c r="D713" s="150">
        <f t="shared" si="38"/>
        <v>42636.407744498087</v>
      </c>
      <c r="E713" s="182">
        <f t="shared" si="39"/>
        <v>2.345413351876584E-5</v>
      </c>
      <c r="F713" s="152">
        <f t="shared" si="40"/>
        <v>32.317988357834793</v>
      </c>
    </row>
    <row r="714" spans="1:6" x14ac:dyDescent="0.2">
      <c r="A714" s="149">
        <v>712</v>
      </c>
      <c r="B714" s="149">
        <v>1.01</v>
      </c>
      <c r="C714" s="149">
        <v>712</v>
      </c>
      <c r="D714" s="150">
        <f t="shared" si="38"/>
        <v>43062.771821943061</v>
      </c>
      <c r="E714" s="182">
        <f t="shared" si="39"/>
        <v>2.3221914375015686E-5</v>
      </c>
      <c r="F714" s="152">
        <f t="shared" si="40"/>
        <v>32.318011579749168</v>
      </c>
    </row>
    <row r="715" spans="1:6" x14ac:dyDescent="0.2">
      <c r="A715" s="149">
        <v>713</v>
      </c>
      <c r="B715" s="149">
        <v>1.01</v>
      </c>
      <c r="C715" s="149">
        <v>713</v>
      </c>
      <c r="D715" s="150">
        <f t="shared" si="38"/>
        <v>43493.399540162507</v>
      </c>
      <c r="E715" s="182">
        <f t="shared" si="39"/>
        <v>2.2991994430708593E-5</v>
      </c>
      <c r="F715" s="152">
        <f t="shared" si="40"/>
        <v>32.318034571743596</v>
      </c>
    </row>
    <row r="716" spans="1:6" x14ac:dyDescent="0.2">
      <c r="A716" s="149">
        <v>714</v>
      </c>
      <c r="B716" s="149">
        <v>1.01</v>
      </c>
      <c r="C716" s="149">
        <v>714</v>
      </c>
      <c r="D716" s="150">
        <f t="shared" si="38"/>
        <v>43928.333535564139</v>
      </c>
      <c r="E716" s="182">
        <f t="shared" si="39"/>
        <v>2.276435092149365E-5</v>
      </c>
      <c r="F716" s="152">
        <f t="shared" si="40"/>
        <v>32.318057336094519</v>
      </c>
    </row>
    <row r="717" spans="1:6" x14ac:dyDescent="0.2">
      <c r="A717" s="149">
        <v>715</v>
      </c>
      <c r="B717" s="149">
        <v>1.01</v>
      </c>
      <c r="C717" s="149">
        <v>715</v>
      </c>
      <c r="D717" s="150">
        <f t="shared" si="38"/>
        <v>44367.616870919759</v>
      </c>
      <c r="E717" s="182">
        <f t="shared" si="39"/>
        <v>2.2538961308409567E-5</v>
      </c>
      <c r="F717" s="152">
        <f t="shared" si="40"/>
        <v>32.31807987505583</v>
      </c>
    </row>
    <row r="718" spans="1:6" x14ac:dyDescent="0.2">
      <c r="A718" s="149">
        <v>716</v>
      </c>
      <c r="B718" s="149">
        <v>1.01</v>
      </c>
      <c r="C718" s="149">
        <v>716</v>
      </c>
      <c r="D718" s="150">
        <f t="shared" si="38"/>
        <v>44811.293039628974</v>
      </c>
      <c r="E718" s="182">
        <f t="shared" si="39"/>
        <v>2.2315803275653028E-5</v>
      </c>
      <c r="F718" s="152">
        <f t="shared" si="40"/>
        <v>32.318102190859108</v>
      </c>
    </row>
    <row r="719" spans="1:6" x14ac:dyDescent="0.2">
      <c r="A719" s="149">
        <v>717</v>
      </c>
      <c r="B719" s="149">
        <v>1.01</v>
      </c>
      <c r="C719" s="149">
        <v>717</v>
      </c>
      <c r="D719" s="150">
        <f t="shared" si="38"/>
        <v>45259.405970025262</v>
      </c>
      <c r="E719" s="182">
        <f t="shared" si="39"/>
        <v>2.2094854728369335E-5</v>
      </c>
      <c r="F719" s="152">
        <f t="shared" si="40"/>
        <v>32.318124285713836</v>
      </c>
    </row>
    <row r="720" spans="1:6" x14ac:dyDescent="0.2">
      <c r="A720" s="149">
        <v>718</v>
      </c>
      <c r="B720" s="149">
        <v>1.01</v>
      </c>
      <c r="C720" s="149">
        <v>718</v>
      </c>
      <c r="D720" s="150">
        <f t="shared" si="38"/>
        <v>45712.000029725517</v>
      </c>
      <c r="E720" s="182">
        <f t="shared" si="39"/>
        <v>2.1876093790464688E-5</v>
      </c>
      <c r="F720" s="152">
        <f t="shared" si="40"/>
        <v>32.318146161807626</v>
      </c>
    </row>
    <row r="721" spans="1:6" x14ac:dyDescent="0.2">
      <c r="A721" s="149">
        <v>719</v>
      </c>
      <c r="B721" s="149">
        <v>1.01</v>
      </c>
      <c r="C721" s="149">
        <v>719</v>
      </c>
      <c r="D721" s="150">
        <f t="shared" si="38"/>
        <v>46169.120030022757</v>
      </c>
      <c r="E721" s="182">
        <f t="shared" si="39"/>
        <v>2.1659498802440291E-5</v>
      </c>
      <c r="F721" s="152">
        <f t="shared" si="40"/>
        <v>32.318167821306425</v>
      </c>
    </row>
    <row r="722" spans="1:6" x14ac:dyDescent="0.2">
      <c r="A722" s="149">
        <v>720</v>
      </c>
      <c r="B722" s="149">
        <v>1.01</v>
      </c>
      <c r="C722" s="149">
        <v>720</v>
      </c>
      <c r="D722" s="150">
        <f t="shared" si="38"/>
        <v>46630.811230323001</v>
      </c>
      <c r="E722" s="182">
        <f t="shared" si="39"/>
        <v>2.1445048319247806E-5</v>
      </c>
      <c r="F722" s="152">
        <f t="shared" si="40"/>
        <v>32.318189266354743</v>
      </c>
    </row>
    <row r="723" spans="1:6" x14ac:dyDescent="0.2">
      <c r="A723" s="149">
        <v>721</v>
      </c>
      <c r="B723" s="149">
        <v>1.01</v>
      </c>
      <c r="C723" s="149">
        <v>721</v>
      </c>
      <c r="D723" s="150">
        <f t="shared" si="38"/>
        <v>47097.119342626233</v>
      </c>
      <c r="E723" s="182">
        <f t="shared" si="39"/>
        <v>2.1232721108166143E-5</v>
      </c>
      <c r="F723" s="152">
        <f t="shared" si="40"/>
        <v>32.318210499075853</v>
      </c>
    </row>
    <row r="724" spans="1:6" x14ac:dyDescent="0.2">
      <c r="A724" s="149">
        <v>722</v>
      </c>
      <c r="B724" s="149">
        <v>1.01</v>
      </c>
      <c r="C724" s="149">
        <v>722</v>
      </c>
      <c r="D724" s="150">
        <f t="shared" si="38"/>
        <v>47568.090536052492</v>
      </c>
      <c r="E724" s="182">
        <f t="shared" si="39"/>
        <v>2.1022496146699154E-5</v>
      </c>
      <c r="F724" s="152">
        <f t="shared" si="40"/>
        <v>32.318231521572002</v>
      </c>
    </row>
    <row r="725" spans="1:6" x14ac:dyDescent="0.2">
      <c r="A725" s="149">
        <v>723</v>
      </c>
      <c r="B725" s="149">
        <v>1.01</v>
      </c>
      <c r="C725" s="149">
        <v>723</v>
      </c>
      <c r="D725" s="150">
        <f t="shared" si="38"/>
        <v>48043.77144141301</v>
      </c>
      <c r="E725" s="182">
        <f t="shared" si="39"/>
        <v>2.0814352620494216E-5</v>
      </c>
      <c r="F725" s="152">
        <f t="shared" si="40"/>
        <v>32.318252335924626</v>
      </c>
    </row>
    <row r="726" spans="1:6" x14ac:dyDescent="0.2">
      <c r="A726" s="149">
        <v>724</v>
      </c>
      <c r="B726" s="149">
        <v>1.01</v>
      </c>
      <c r="C726" s="149">
        <v>724</v>
      </c>
      <c r="D726" s="150">
        <f t="shared" si="38"/>
        <v>48524.20915582715</v>
      </c>
      <c r="E726" s="182">
        <f t="shared" si="39"/>
        <v>2.0608269921281398E-5</v>
      </c>
      <c r="F726" s="152">
        <f t="shared" si="40"/>
        <v>32.318272944194547</v>
      </c>
    </row>
    <row r="727" spans="1:6" x14ac:dyDescent="0.2">
      <c r="A727" s="149">
        <v>725</v>
      </c>
      <c r="B727" s="149">
        <v>1.01</v>
      </c>
      <c r="C727" s="149">
        <v>725</v>
      </c>
      <c r="D727" s="150">
        <f t="shared" si="38"/>
        <v>49009.451247385427</v>
      </c>
      <c r="E727" s="182">
        <f t="shared" si="39"/>
        <v>2.0404227644833065E-5</v>
      </c>
      <c r="F727" s="152">
        <f t="shared" si="40"/>
        <v>32.318293348422195</v>
      </c>
    </row>
    <row r="728" spans="1:6" x14ac:dyDescent="0.2">
      <c r="A728" s="149">
        <v>726</v>
      </c>
      <c r="B728" s="149">
        <v>1.01</v>
      </c>
      <c r="C728" s="149">
        <v>726</v>
      </c>
      <c r="D728" s="150">
        <f t="shared" si="38"/>
        <v>49499.545759859284</v>
      </c>
      <c r="E728" s="182">
        <f t="shared" si="39"/>
        <v>2.0202205588943626E-5</v>
      </c>
      <c r="F728" s="152">
        <f t="shared" si="40"/>
        <v>32.318313550627785</v>
      </c>
    </row>
    <row r="729" spans="1:6" x14ac:dyDescent="0.2">
      <c r="A729" s="149">
        <v>727</v>
      </c>
      <c r="B729" s="149">
        <v>1.01</v>
      </c>
      <c r="C729" s="149">
        <v>727</v>
      </c>
      <c r="D729" s="150">
        <f t="shared" si="38"/>
        <v>49994.541217457867</v>
      </c>
      <c r="E729" s="182">
        <f t="shared" si="39"/>
        <v>2.0002183751429338E-5</v>
      </c>
      <c r="F729" s="152">
        <f t="shared" si="40"/>
        <v>32.318333552811538</v>
      </c>
    </row>
    <row r="730" spans="1:6" x14ac:dyDescent="0.2">
      <c r="A730" s="149">
        <v>728</v>
      </c>
      <c r="B730" s="149">
        <v>1.01</v>
      </c>
      <c r="C730" s="149">
        <v>728</v>
      </c>
      <c r="D730" s="150">
        <f t="shared" si="38"/>
        <v>50494.48662963244</v>
      </c>
      <c r="E730" s="182">
        <f t="shared" si="39"/>
        <v>1.9804142328147859E-5</v>
      </c>
      <c r="F730" s="152">
        <f t="shared" si="40"/>
        <v>32.318353356953864</v>
      </c>
    </row>
    <row r="731" spans="1:6" x14ac:dyDescent="0.2">
      <c r="A731" s="149">
        <v>729</v>
      </c>
      <c r="B731" s="149">
        <v>1.01</v>
      </c>
      <c r="C731" s="149">
        <v>729</v>
      </c>
      <c r="D731" s="150">
        <f t="shared" si="38"/>
        <v>50999.431495928766</v>
      </c>
      <c r="E731" s="182">
        <f t="shared" si="39"/>
        <v>1.9608061711037484E-5</v>
      </c>
      <c r="F731" s="152">
        <f t="shared" si="40"/>
        <v>32.318372965015577</v>
      </c>
    </row>
    <row r="732" spans="1:6" x14ac:dyDescent="0.2">
      <c r="A732" s="149">
        <v>730</v>
      </c>
      <c r="B732" s="149">
        <v>1.01</v>
      </c>
      <c r="C732" s="149">
        <v>730</v>
      </c>
      <c r="D732" s="150">
        <f t="shared" si="38"/>
        <v>51509.425810888068</v>
      </c>
      <c r="E732" s="182">
        <f t="shared" si="39"/>
        <v>1.9413922486175723E-5</v>
      </c>
      <c r="F732" s="152">
        <f t="shared" si="40"/>
        <v>32.318392378938064</v>
      </c>
    </row>
    <row r="733" spans="1:6" x14ac:dyDescent="0.2">
      <c r="A733" s="149">
        <v>731</v>
      </c>
      <c r="B733" s="149">
        <v>1.01</v>
      </c>
      <c r="C733" s="149">
        <v>731</v>
      </c>
      <c r="D733" s="150">
        <f t="shared" si="38"/>
        <v>52024.520068996928</v>
      </c>
      <c r="E733" s="182">
        <f t="shared" si="39"/>
        <v>1.9221705431857159E-5</v>
      </c>
      <c r="F733" s="152">
        <f t="shared" si="40"/>
        <v>32.318411600643493</v>
      </c>
    </row>
    <row r="734" spans="1:6" x14ac:dyDescent="0.2">
      <c r="A734" s="149">
        <v>732</v>
      </c>
      <c r="B734" s="149">
        <v>1.01</v>
      </c>
      <c r="C734" s="149">
        <v>732</v>
      </c>
      <c r="D734" s="150">
        <f t="shared" si="38"/>
        <v>52544.765269686912</v>
      </c>
      <c r="E734" s="182">
        <f t="shared" si="39"/>
        <v>1.9031391516690251E-5</v>
      </c>
      <c r="F734" s="152">
        <f t="shared" si="40"/>
        <v>32.31843063203501</v>
      </c>
    </row>
    <row r="735" spans="1:6" x14ac:dyDescent="0.2">
      <c r="A735" s="149">
        <v>733</v>
      </c>
      <c r="B735" s="149">
        <v>1.01</v>
      </c>
      <c r="C735" s="149">
        <v>733</v>
      </c>
      <c r="D735" s="150">
        <f t="shared" si="38"/>
        <v>53070.212922383784</v>
      </c>
      <c r="E735" s="182">
        <f t="shared" si="39"/>
        <v>1.884296189771312E-5</v>
      </c>
      <c r="F735" s="152">
        <f t="shared" si="40"/>
        <v>32.31844947499691</v>
      </c>
    </row>
    <row r="736" spans="1:6" x14ac:dyDescent="0.2">
      <c r="A736" s="149">
        <v>734</v>
      </c>
      <c r="B736" s="149">
        <v>1.01</v>
      </c>
      <c r="C736" s="149">
        <v>734</v>
      </c>
      <c r="D736" s="150">
        <f t="shared" si="38"/>
        <v>53600.915051607633</v>
      </c>
      <c r="E736" s="182">
        <f t="shared" si="39"/>
        <v>1.8656397918527835E-5</v>
      </c>
      <c r="F736" s="152">
        <f t="shared" si="40"/>
        <v>32.31846813139483</v>
      </c>
    </row>
    <row r="737" spans="1:6" x14ac:dyDescent="0.2">
      <c r="A737" s="149">
        <v>735</v>
      </c>
      <c r="B737" s="149">
        <v>1.01</v>
      </c>
      <c r="C737" s="149">
        <v>735</v>
      </c>
      <c r="D737" s="150">
        <f t="shared" si="38"/>
        <v>54136.924202123701</v>
      </c>
      <c r="E737" s="182">
        <f t="shared" si="39"/>
        <v>1.8471681107453305E-5</v>
      </c>
      <c r="F737" s="152">
        <f t="shared" si="40"/>
        <v>32.318486603075939</v>
      </c>
    </row>
    <row r="738" spans="1:6" x14ac:dyDescent="0.2">
      <c r="A738" s="149">
        <v>736</v>
      </c>
      <c r="B738" s="149">
        <v>1.01</v>
      </c>
      <c r="C738" s="149">
        <v>736</v>
      </c>
      <c r="D738" s="150">
        <f t="shared" si="38"/>
        <v>54678.293444144932</v>
      </c>
      <c r="E738" s="182">
        <f t="shared" si="39"/>
        <v>1.8288793175696345E-5</v>
      </c>
      <c r="F738" s="152">
        <f t="shared" si="40"/>
        <v>32.318504891869118</v>
      </c>
    </row>
    <row r="739" spans="1:6" x14ac:dyDescent="0.2">
      <c r="A739" s="149">
        <v>737</v>
      </c>
      <c r="B739" s="149">
        <v>1.01</v>
      </c>
      <c r="C739" s="149">
        <v>737</v>
      </c>
      <c r="D739" s="150">
        <f t="shared" si="38"/>
        <v>55225.076378586375</v>
      </c>
      <c r="E739" s="182">
        <f t="shared" si="39"/>
        <v>1.8107716015540937E-5</v>
      </c>
      <c r="F739" s="152">
        <f t="shared" si="40"/>
        <v>32.318522999585134</v>
      </c>
    </row>
    <row r="740" spans="1:6" x14ac:dyDescent="0.2">
      <c r="A740" s="149">
        <v>738</v>
      </c>
      <c r="B740" s="149">
        <v>1.01</v>
      </c>
      <c r="C740" s="149">
        <v>738</v>
      </c>
      <c r="D740" s="150">
        <f t="shared" si="38"/>
        <v>55777.327142372254</v>
      </c>
      <c r="E740" s="182">
        <f t="shared" si="39"/>
        <v>1.7928431698555377E-5</v>
      </c>
      <c r="F740" s="152">
        <f t="shared" si="40"/>
        <v>32.31854092801683</v>
      </c>
    </row>
    <row r="741" spans="1:6" x14ac:dyDescent="0.2">
      <c r="A741" s="149">
        <v>739</v>
      </c>
      <c r="B741" s="149">
        <v>1.01</v>
      </c>
      <c r="C741" s="149">
        <v>739</v>
      </c>
      <c r="D741" s="150">
        <f t="shared" si="38"/>
        <v>56335.100413795961</v>
      </c>
      <c r="E741" s="182">
        <f t="shared" si="39"/>
        <v>1.775092247381721E-5</v>
      </c>
      <c r="F741" s="152">
        <f t="shared" si="40"/>
        <v>32.318558678939304</v>
      </c>
    </row>
    <row r="742" spans="1:6" x14ac:dyDescent="0.2">
      <c r="A742" s="149">
        <v>740</v>
      </c>
      <c r="B742" s="149">
        <v>1.01</v>
      </c>
      <c r="C742" s="149">
        <v>740</v>
      </c>
      <c r="D742" s="150">
        <f t="shared" si="38"/>
        <v>56898.451417933939</v>
      </c>
      <c r="E742" s="182">
        <f t="shared" si="39"/>
        <v>1.7575170766155648E-5</v>
      </c>
      <c r="F742" s="152">
        <f t="shared" si="40"/>
        <v>32.31857625411007</v>
      </c>
    </row>
    <row r="743" spans="1:6" x14ac:dyDescent="0.2">
      <c r="A743" s="149">
        <v>741</v>
      </c>
      <c r="B743" s="149">
        <v>1.01</v>
      </c>
      <c r="C743" s="149">
        <v>741</v>
      </c>
      <c r="D743" s="150">
        <f t="shared" si="38"/>
        <v>57467.435932113294</v>
      </c>
      <c r="E743" s="182">
        <f t="shared" si="39"/>
        <v>1.7401159174411527E-5</v>
      </c>
      <c r="F743" s="152">
        <f t="shared" si="40"/>
        <v>32.318593655269247</v>
      </c>
    </row>
    <row r="744" spans="1:6" x14ac:dyDescent="0.2">
      <c r="A744" s="149">
        <v>742</v>
      </c>
      <c r="B744" s="149">
        <v>1.01</v>
      </c>
      <c r="C744" s="149">
        <v>742</v>
      </c>
      <c r="D744" s="150">
        <f t="shared" si="38"/>
        <v>58042.110291434416</v>
      </c>
      <c r="E744" s="182">
        <f t="shared" si="39"/>
        <v>1.7228870469714387E-5</v>
      </c>
      <c r="F744" s="152">
        <f t="shared" si="40"/>
        <v>32.318610884139716</v>
      </c>
    </row>
    <row r="745" spans="1:6" x14ac:dyDescent="0.2">
      <c r="A745" s="149">
        <v>743</v>
      </c>
      <c r="B745" s="149">
        <v>1.01</v>
      </c>
      <c r="C745" s="149">
        <v>743</v>
      </c>
      <c r="D745" s="150">
        <f t="shared" si="38"/>
        <v>58622.531394348742</v>
      </c>
      <c r="E745" s="182">
        <f t="shared" si="39"/>
        <v>1.7058287593776628E-5</v>
      </c>
      <c r="F745" s="152">
        <f t="shared" si="40"/>
        <v>32.318627942427312</v>
      </c>
    </row>
    <row r="746" spans="1:6" x14ac:dyDescent="0.2">
      <c r="A746" s="149">
        <v>744</v>
      </c>
      <c r="B746" s="149">
        <v>1.01</v>
      </c>
      <c r="C746" s="149">
        <v>744</v>
      </c>
      <c r="D746" s="150">
        <f t="shared" si="38"/>
        <v>59208.75670829224</v>
      </c>
      <c r="E746" s="182">
        <f t="shared" si="39"/>
        <v>1.6889393657204579E-5</v>
      </c>
      <c r="F746" s="152">
        <f t="shared" si="40"/>
        <v>32.318644831820968</v>
      </c>
    </row>
    <row r="747" spans="1:6" x14ac:dyDescent="0.2">
      <c r="A747" s="149">
        <v>745</v>
      </c>
      <c r="B747" s="149">
        <v>1.01</v>
      </c>
      <c r="C747" s="149">
        <v>745</v>
      </c>
      <c r="D747" s="150">
        <f t="shared" si="38"/>
        <v>59800.844275375151</v>
      </c>
      <c r="E747" s="182">
        <f t="shared" si="39"/>
        <v>1.6722171937826319E-5</v>
      </c>
      <c r="F747" s="152">
        <f t="shared" si="40"/>
        <v>32.318661553992904</v>
      </c>
    </row>
    <row r="748" spans="1:6" x14ac:dyDescent="0.2">
      <c r="A748" s="149">
        <v>746</v>
      </c>
      <c r="B748" s="149">
        <v>1.01</v>
      </c>
      <c r="C748" s="149">
        <v>746</v>
      </c>
      <c r="D748" s="150">
        <f t="shared" si="38"/>
        <v>60398.852718128917</v>
      </c>
      <c r="E748" s="182">
        <f t="shared" si="39"/>
        <v>1.6556605879035956E-5</v>
      </c>
      <c r="F748" s="152">
        <f t="shared" si="40"/>
        <v>32.318678110598782</v>
      </c>
    </row>
    <row r="749" spans="1:6" x14ac:dyDescent="0.2">
      <c r="A749" s="149">
        <v>747</v>
      </c>
      <c r="B749" s="149">
        <v>1.01</v>
      </c>
      <c r="C749" s="149">
        <v>747</v>
      </c>
      <c r="D749" s="150">
        <f t="shared" si="38"/>
        <v>61002.841245310192</v>
      </c>
      <c r="E749" s="182">
        <f t="shared" si="39"/>
        <v>1.6392679088154414E-5</v>
      </c>
      <c r="F749" s="152">
        <f t="shared" si="40"/>
        <v>32.318694503277868</v>
      </c>
    </row>
    <row r="750" spans="1:6" x14ac:dyDescent="0.2">
      <c r="A750" s="149">
        <v>748</v>
      </c>
      <c r="B750" s="149">
        <v>1.01</v>
      </c>
      <c r="C750" s="149">
        <v>748</v>
      </c>
      <c r="D750" s="150">
        <f t="shared" si="38"/>
        <v>61612.869657763302</v>
      </c>
      <c r="E750" s="182">
        <f t="shared" si="39"/>
        <v>1.6230375334806348E-5</v>
      </c>
      <c r="F750" s="152">
        <f t="shared" si="40"/>
        <v>32.318710733653205</v>
      </c>
    </row>
    <row r="751" spans="1:6" x14ac:dyDescent="0.2">
      <c r="A751" s="149">
        <v>749</v>
      </c>
      <c r="B751" s="149">
        <v>1.01</v>
      </c>
      <c r="C751" s="149">
        <v>749</v>
      </c>
      <c r="D751" s="150">
        <f t="shared" ref="D751:D814" si="41">($B$32^$C$32)*($B$77^$C$47)*($B$127^$C$52)*($B$202^$C$77)*($B$302^$C$102)*(B751^C451)</f>
        <v>62228.99835434094</v>
      </c>
      <c r="E751" s="182">
        <f t="shared" si="39"/>
        <v>1.6069678549313215E-5</v>
      </c>
      <c r="F751" s="152">
        <f t="shared" si="40"/>
        <v>32.318726803331757</v>
      </c>
    </row>
    <row r="752" spans="1:6" x14ac:dyDescent="0.2">
      <c r="A752" s="149">
        <v>750</v>
      </c>
      <c r="B752" s="149">
        <v>1.01</v>
      </c>
      <c r="C752" s="149">
        <v>750</v>
      </c>
      <c r="D752" s="150">
        <f t="shared" si="41"/>
        <v>62851.288337884354</v>
      </c>
      <c r="E752" s="182">
        <f t="shared" si="39"/>
        <v>1.5910572821102192E-5</v>
      </c>
      <c r="F752" s="152">
        <f t="shared" si="40"/>
        <v>32.318742713904577</v>
      </c>
    </row>
    <row r="753" spans="1:6" x14ac:dyDescent="0.2">
      <c r="A753" s="149">
        <v>751</v>
      </c>
      <c r="B753" s="149">
        <v>1.01</v>
      </c>
      <c r="C753" s="149">
        <v>751</v>
      </c>
      <c r="D753" s="150">
        <f t="shared" si="41"/>
        <v>63479.801221263187</v>
      </c>
      <c r="E753" s="182">
        <f t="shared" si="39"/>
        <v>1.5753042397130887E-5</v>
      </c>
      <c r="F753" s="152">
        <f t="shared" si="40"/>
        <v>32.318758466946974</v>
      </c>
    </row>
    <row r="754" spans="1:6" x14ac:dyDescent="0.2">
      <c r="A754" s="149">
        <v>752</v>
      </c>
      <c r="B754" s="149">
        <v>1.01</v>
      </c>
      <c r="C754" s="149">
        <v>752</v>
      </c>
      <c r="D754" s="150">
        <f t="shared" si="41"/>
        <v>64114.599233475827</v>
      </c>
      <c r="E754" s="182">
        <f t="shared" si="39"/>
        <v>1.5597071680327608E-5</v>
      </c>
      <c r="F754" s="152">
        <f t="shared" si="40"/>
        <v>32.318774064018655</v>
      </c>
    </row>
    <row r="755" spans="1:6" x14ac:dyDescent="0.2">
      <c r="A755" s="149">
        <v>753</v>
      </c>
      <c r="B755" s="149">
        <v>1.01</v>
      </c>
      <c r="C755" s="149">
        <v>753</v>
      </c>
      <c r="D755" s="150">
        <f t="shared" si="41"/>
        <v>64755.745225810584</v>
      </c>
      <c r="E755" s="182">
        <f t="shared" si="39"/>
        <v>1.5442645228047138E-5</v>
      </c>
      <c r="F755" s="152">
        <f t="shared" si="40"/>
        <v>32.318789506663883</v>
      </c>
    </row>
    <row r="756" spans="1:6" x14ac:dyDescent="0.2">
      <c r="A756" s="149">
        <v>754</v>
      </c>
      <c r="B756" s="149">
        <v>1.01</v>
      </c>
      <c r="C756" s="149">
        <v>754</v>
      </c>
      <c r="D756" s="150">
        <f t="shared" si="41"/>
        <v>65403.3026780687</v>
      </c>
      <c r="E756" s="182">
        <f t="shared" si="39"/>
        <v>1.5289747750541717E-5</v>
      </c>
      <c r="F756" s="152">
        <f t="shared" si="40"/>
        <v>32.318804796411634</v>
      </c>
    </row>
    <row r="757" spans="1:6" x14ac:dyDescent="0.2">
      <c r="A757" s="149">
        <v>755</v>
      </c>
      <c r="B757" s="149">
        <v>1.01</v>
      </c>
      <c r="C757" s="149">
        <v>755</v>
      </c>
      <c r="D757" s="150">
        <f t="shared" si="41"/>
        <v>66057.335704849364</v>
      </c>
      <c r="E757" s="182">
        <f t="shared" si="39"/>
        <v>1.513836410944725E-5</v>
      </c>
      <c r="F757" s="152">
        <f t="shared" si="40"/>
        <v>32.318819934775746</v>
      </c>
    </row>
    <row r="758" spans="1:6" x14ac:dyDescent="0.2">
      <c r="A758" s="149">
        <v>756</v>
      </c>
      <c r="B758" s="149">
        <v>1.01</v>
      </c>
      <c r="C758" s="149">
        <v>756</v>
      </c>
      <c r="D758" s="150">
        <f t="shared" si="41"/>
        <v>66717.909061897881</v>
      </c>
      <c r="E758" s="182">
        <f t="shared" si="39"/>
        <v>1.4988479316284401E-5</v>
      </c>
      <c r="F758" s="152">
        <f t="shared" si="40"/>
        <v>32.318834923255061</v>
      </c>
    </row>
    <row r="759" spans="1:6" x14ac:dyDescent="0.2">
      <c r="A759" s="149">
        <v>757</v>
      </c>
      <c r="B759" s="149">
        <v>1.01</v>
      </c>
      <c r="C759" s="149">
        <v>757</v>
      </c>
      <c r="D759" s="150">
        <f t="shared" si="41"/>
        <v>67385.088152516852</v>
      </c>
      <c r="E759" s="182">
        <f t="shared" si="39"/>
        <v>1.4840078530974657E-5</v>
      </c>
      <c r="F759" s="152">
        <f t="shared" si="40"/>
        <v>32.318849763333588</v>
      </c>
    </row>
    <row r="760" spans="1:6" x14ac:dyDescent="0.2">
      <c r="A760" s="149">
        <v>758</v>
      </c>
      <c r="B760" s="149">
        <v>1.01</v>
      </c>
      <c r="C760" s="149">
        <v>758</v>
      </c>
      <c r="D760" s="150">
        <f t="shared" si="41"/>
        <v>68058.939034042021</v>
      </c>
      <c r="E760" s="182">
        <f t="shared" si="39"/>
        <v>1.4693147060370947E-5</v>
      </c>
      <c r="F760" s="152">
        <f t="shared" si="40"/>
        <v>32.318864456480647</v>
      </c>
    </row>
    <row r="761" spans="1:6" x14ac:dyDescent="0.2">
      <c r="A761" s="149">
        <v>759</v>
      </c>
      <c r="B761" s="149">
        <v>1.01</v>
      </c>
      <c r="C761" s="149">
        <v>759</v>
      </c>
      <c r="D761" s="150">
        <f t="shared" si="41"/>
        <v>68739.528424382428</v>
      </c>
      <c r="E761" s="182">
        <f t="shared" si="39"/>
        <v>1.454767035680292E-5</v>
      </c>
      <c r="F761" s="152">
        <f t="shared" si="40"/>
        <v>32.318879004151</v>
      </c>
    </row>
    <row r="762" spans="1:6" x14ac:dyDescent="0.2">
      <c r="A762" s="149">
        <v>760</v>
      </c>
      <c r="B762" s="149">
        <v>1.01</v>
      </c>
      <c r="C762" s="149">
        <v>760</v>
      </c>
      <c r="D762" s="150">
        <f t="shared" si="41"/>
        <v>69426.923708626258</v>
      </c>
      <c r="E762" s="182">
        <f t="shared" si="39"/>
        <v>1.4403634016636554E-5</v>
      </c>
      <c r="F762" s="152">
        <f t="shared" si="40"/>
        <v>32.318893407785019</v>
      </c>
    </row>
    <row r="763" spans="1:6" x14ac:dyDescent="0.2">
      <c r="A763" s="149">
        <v>761</v>
      </c>
      <c r="B763" s="149">
        <v>1.01</v>
      </c>
      <c r="C763" s="149">
        <v>761</v>
      </c>
      <c r="D763" s="150">
        <f t="shared" si="41"/>
        <v>70121.192945712522</v>
      </c>
      <c r="E763" s="182">
        <f t="shared" si="39"/>
        <v>1.4261023778848073E-5</v>
      </c>
      <c r="F763" s="152">
        <f t="shared" si="40"/>
        <v>32.318907668808798</v>
      </c>
    </row>
    <row r="764" spans="1:6" x14ac:dyDescent="0.2">
      <c r="A764" s="149">
        <v>762</v>
      </c>
      <c r="B764" s="149">
        <v>1.01</v>
      </c>
      <c r="C764" s="149">
        <v>762</v>
      </c>
      <c r="D764" s="150">
        <f t="shared" si="41"/>
        <v>70822.404875169654</v>
      </c>
      <c r="E764" s="182">
        <f t="shared" si="39"/>
        <v>1.4119825523611951E-5</v>
      </c>
      <c r="F764" s="152">
        <f t="shared" si="40"/>
        <v>32.31892178863432</v>
      </c>
    </row>
    <row r="765" spans="1:6" x14ac:dyDescent="0.2">
      <c r="A765" s="149">
        <v>763</v>
      </c>
      <c r="B765" s="149">
        <v>1.01</v>
      </c>
      <c r="C765" s="149">
        <v>763</v>
      </c>
      <c r="D765" s="150">
        <f t="shared" si="41"/>
        <v>71530.628923921337</v>
      </c>
      <c r="E765" s="182">
        <f t="shared" si="39"/>
        <v>1.3980025270902926E-5</v>
      </c>
      <c r="F765" s="152">
        <f t="shared" si="40"/>
        <v>32.318935768659593</v>
      </c>
    </row>
    <row r="766" spans="1:6" x14ac:dyDescent="0.2">
      <c r="A766" s="149">
        <v>764</v>
      </c>
      <c r="B766" s="149">
        <v>1.01</v>
      </c>
      <c r="C766" s="149">
        <v>764</v>
      </c>
      <c r="D766" s="150">
        <f t="shared" si="41"/>
        <v>72245.93521316057</v>
      </c>
      <c r="E766" s="182">
        <f t="shared" si="39"/>
        <v>1.3841609179111803E-5</v>
      </c>
      <c r="F766" s="152">
        <f t="shared" si="40"/>
        <v>32.318949610268774</v>
      </c>
    </row>
    <row r="767" spans="1:6" x14ac:dyDescent="0.2">
      <c r="A767" s="149">
        <v>765</v>
      </c>
      <c r="B767" s="149">
        <v>1.01</v>
      </c>
      <c r="C767" s="149">
        <v>765</v>
      </c>
      <c r="D767" s="150">
        <f t="shared" si="41"/>
        <v>72968.394565292183</v>
      </c>
      <c r="E767" s="182">
        <f t="shared" si="39"/>
        <v>1.3704563543675051E-5</v>
      </c>
      <c r="F767" s="152">
        <f t="shared" si="40"/>
        <v>32.318963314832317</v>
      </c>
    </row>
    <row r="768" spans="1:6" x14ac:dyDescent="0.2">
      <c r="A768" s="149">
        <v>766</v>
      </c>
      <c r="B768" s="149">
        <v>1.01</v>
      </c>
      <c r="C768" s="149">
        <v>766</v>
      </c>
      <c r="D768" s="150">
        <f t="shared" si="41"/>
        <v>73698.078510945124</v>
      </c>
      <c r="E768" s="182">
        <f t="shared" si="39"/>
        <v>1.3568874795717869E-5</v>
      </c>
      <c r="F768" s="152">
        <f t="shared" si="40"/>
        <v>32.318976883707116</v>
      </c>
    </row>
    <row r="769" spans="1:6" x14ac:dyDescent="0.2">
      <c r="A769" s="149">
        <v>767</v>
      </c>
      <c r="B769" s="149">
        <v>1.01</v>
      </c>
      <c r="C769" s="149">
        <v>767</v>
      </c>
      <c r="D769" s="150">
        <f t="shared" si="41"/>
        <v>74435.059296054547</v>
      </c>
      <c r="E769" s="182">
        <f t="shared" si="39"/>
        <v>1.3434529500710766E-5</v>
      </c>
      <c r="F769" s="152">
        <f t="shared" si="40"/>
        <v>32.318990318236615</v>
      </c>
    </row>
    <row r="770" spans="1:6" x14ac:dyDescent="0.2">
      <c r="A770" s="149">
        <v>768</v>
      </c>
      <c r="B770" s="149">
        <v>1.01</v>
      </c>
      <c r="C770" s="149">
        <v>768</v>
      </c>
      <c r="D770" s="150">
        <f t="shared" si="41"/>
        <v>75179.409889015107</v>
      </c>
      <c r="E770" s="182">
        <f t="shared" ref="E770:E833" si="42">1/D770</f>
        <v>1.330151435713937E-5</v>
      </c>
      <c r="F770" s="152">
        <f t="shared" si="40"/>
        <v>32.319003619750973</v>
      </c>
    </row>
    <row r="771" spans="1:6" x14ac:dyDescent="0.2">
      <c r="A771" s="149">
        <v>769</v>
      </c>
      <c r="B771" s="149">
        <v>1.01</v>
      </c>
      <c r="C771" s="149">
        <v>769</v>
      </c>
      <c r="D771" s="150">
        <f t="shared" si="41"/>
        <v>75931.203987905232</v>
      </c>
      <c r="E771" s="182">
        <f t="shared" si="42"/>
        <v>1.31698161951875E-5</v>
      </c>
      <c r="F771" s="152">
        <f t="shared" ref="F771:F834" si="43">F770+E771</f>
        <v>32.319016789567165</v>
      </c>
    </row>
    <row r="772" spans="1:6" x14ac:dyDescent="0.2">
      <c r="A772" s="149">
        <v>770</v>
      </c>
      <c r="B772" s="149">
        <v>1.01</v>
      </c>
      <c r="C772" s="149">
        <v>770</v>
      </c>
      <c r="D772" s="150">
        <f t="shared" si="41"/>
        <v>76690.51602778431</v>
      </c>
      <c r="E772" s="182">
        <f t="shared" si="42"/>
        <v>1.3039421975433164E-5</v>
      </c>
      <c r="F772" s="152">
        <f t="shared" si="43"/>
        <v>32.319029828989137</v>
      </c>
    </row>
    <row r="773" spans="1:6" x14ac:dyDescent="0.2">
      <c r="A773" s="149">
        <v>771</v>
      </c>
      <c r="B773" s="149">
        <v>1.01</v>
      </c>
      <c r="C773" s="149">
        <v>771</v>
      </c>
      <c r="D773" s="150">
        <f t="shared" si="41"/>
        <v>77457.42118806213</v>
      </c>
      <c r="E773" s="182">
        <f t="shared" si="42"/>
        <v>1.2910318787557592E-5</v>
      </c>
      <c r="F773" s="152">
        <f t="shared" si="43"/>
        <v>32.319042739307925</v>
      </c>
    </row>
    <row r="774" spans="1:6" x14ac:dyDescent="0.2">
      <c r="A774" s="149">
        <v>772</v>
      </c>
      <c r="B774" s="149">
        <v>1.01</v>
      </c>
      <c r="C774" s="149">
        <v>772</v>
      </c>
      <c r="D774" s="150">
        <f t="shared" si="41"/>
        <v>78231.995399942767</v>
      </c>
      <c r="E774" s="182">
        <f t="shared" si="42"/>
        <v>1.278249384906692E-5</v>
      </c>
      <c r="F774" s="152">
        <f t="shared" si="43"/>
        <v>32.319055521801772</v>
      </c>
    </row>
    <row r="775" spans="1:6" x14ac:dyDescent="0.2">
      <c r="A775" s="149">
        <v>773</v>
      </c>
      <c r="B775" s="149">
        <v>1.01</v>
      </c>
      <c r="C775" s="149">
        <v>773</v>
      </c>
      <c r="D775" s="150">
        <f t="shared" si="41"/>
        <v>79014.31535394222</v>
      </c>
      <c r="E775" s="182">
        <f t="shared" si="42"/>
        <v>1.265593450402665E-5</v>
      </c>
      <c r="F775" s="152">
        <f t="shared" si="43"/>
        <v>32.319068177736277</v>
      </c>
    </row>
    <row r="776" spans="1:6" x14ac:dyDescent="0.2">
      <c r="A776" s="149">
        <v>774</v>
      </c>
      <c r="B776" s="149">
        <v>1.01</v>
      </c>
      <c r="C776" s="149">
        <v>774</v>
      </c>
      <c r="D776" s="150">
        <f t="shared" si="41"/>
        <v>79804.458507481657</v>
      </c>
      <c r="E776" s="182">
        <f t="shared" si="42"/>
        <v>1.2530628221808562E-5</v>
      </c>
      <c r="F776" s="152">
        <f t="shared" si="43"/>
        <v>32.319080708364496</v>
      </c>
    </row>
    <row r="777" spans="1:6" x14ac:dyDescent="0.2">
      <c r="A777" s="149">
        <v>775</v>
      </c>
      <c r="B777" s="149">
        <v>1.01</v>
      </c>
      <c r="C777" s="149">
        <v>775</v>
      </c>
      <c r="D777" s="150">
        <f t="shared" si="41"/>
        <v>80602.503092556435</v>
      </c>
      <c r="E777" s="182">
        <f t="shared" si="42"/>
        <v>1.2406562595850067E-5</v>
      </c>
      <c r="F777" s="152">
        <f t="shared" si="43"/>
        <v>32.319093114927092</v>
      </c>
    </row>
    <row r="778" spans="1:6" x14ac:dyDescent="0.2">
      <c r="A778" s="149">
        <v>776</v>
      </c>
      <c r="B778" s="149">
        <v>1.01</v>
      </c>
      <c r="C778" s="149">
        <v>776</v>
      </c>
      <c r="D778" s="150">
        <f t="shared" si="41"/>
        <v>81408.528123482</v>
      </c>
      <c r="E778" s="182">
        <f t="shared" si="42"/>
        <v>1.2283725342425809E-5</v>
      </c>
      <c r="F778" s="152">
        <f t="shared" si="43"/>
        <v>32.319105398652432</v>
      </c>
    </row>
    <row r="779" spans="1:6" x14ac:dyDescent="0.2">
      <c r="A779" s="149">
        <v>777</v>
      </c>
      <c r="B779" s="149">
        <v>1.01</v>
      </c>
      <c r="C779" s="149">
        <v>777</v>
      </c>
      <c r="D779" s="150">
        <f t="shared" si="41"/>
        <v>82222.613404716816</v>
      </c>
      <c r="E779" s="182">
        <f t="shared" si="42"/>
        <v>1.2162104299431494E-5</v>
      </c>
      <c r="F779" s="152">
        <f t="shared" si="43"/>
        <v>32.31911756075673</v>
      </c>
    </row>
    <row r="780" spans="1:6" x14ac:dyDescent="0.2">
      <c r="A780" s="149">
        <v>778</v>
      </c>
      <c r="B780" s="149">
        <v>1.01</v>
      </c>
      <c r="C780" s="149">
        <v>778</v>
      </c>
      <c r="D780" s="150">
        <f t="shared" si="41"/>
        <v>83044.839538764005</v>
      </c>
      <c r="E780" s="182">
        <f t="shared" si="42"/>
        <v>1.2041687425179694E-5</v>
      </c>
      <c r="F780" s="152">
        <f t="shared" si="43"/>
        <v>32.319129602444157</v>
      </c>
    </row>
    <row r="781" spans="1:6" x14ac:dyDescent="0.2">
      <c r="A781" s="149">
        <v>779</v>
      </c>
      <c r="B781" s="149">
        <v>1.01</v>
      </c>
      <c r="C781" s="149">
        <v>779</v>
      </c>
      <c r="D781" s="150">
        <f t="shared" si="41"/>
        <v>83875.287934151624</v>
      </c>
      <c r="E781" s="182">
        <f t="shared" si="42"/>
        <v>1.1922462797207621E-5</v>
      </c>
      <c r="F781" s="152">
        <f t="shared" si="43"/>
        <v>32.319141524906954</v>
      </c>
    </row>
    <row r="782" spans="1:6" x14ac:dyDescent="0.2">
      <c r="A782" s="149">
        <v>780</v>
      </c>
      <c r="B782" s="149">
        <v>1.01</v>
      </c>
      <c r="C782" s="149">
        <v>780</v>
      </c>
      <c r="D782" s="150">
        <f t="shared" si="41"/>
        <v>84714.040813493149</v>
      </c>
      <c r="E782" s="182">
        <f t="shared" si="42"/>
        <v>1.1804418611096654E-5</v>
      </c>
      <c r="F782" s="152">
        <f t="shared" si="43"/>
        <v>32.319153329325566</v>
      </c>
    </row>
    <row r="783" spans="1:6" x14ac:dyDescent="0.2">
      <c r="A783" s="149">
        <v>781</v>
      </c>
      <c r="B783" s="149">
        <v>1.01</v>
      </c>
      <c r="C783" s="149">
        <v>781</v>
      </c>
      <c r="D783" s="150">
        <f t="shared" si="41"/>
        <v>85561.181221628096</v>
      </c>
      <c r="E783" s="182">
        <f t="shared" si="42"/>
        <v>1.1687543179303614E-5</v>
      </c>
      <c r="F783" s="152">
        <f t="shared" si="43"/>
        <v>32.319165016868745</v>
      </c>
    </row>
    <row r="784" spans="1:6" x14ac:dyDescent="0.2">
      <c r="A784" s="149">
        <v>782</v>
      </c>
      <c r="B784" s="149">
        <v>1.01</v>
      </c>
      <c r="C784" s="149">
        <v>782</v>
      </c>
      <c r="D784" s="150">
        <f t="shared" si="41"/>
        <v>86416.793033844355</v>
      </c>
      <c r="E784" s="182">
        <f t="shared" si="42"/>
        <v>1.1571824930003582E-5</v>
      </c>
      <c r="F784" s="152">
        <f t="shared" si="43"/>
        <v>32.319176588693672</v>
      </c>
    </row>
    <row r="785" spans="1:6" x14ac:dyDescent="0.2">
      <c r="A785" s="149">
        <v>783</v>
      </c>
      <c r="B785" s="149">
        <v>1.01</v>
      </c>
      <c r="C785" s="149">
        <v>783</v>
      </c>
      <c r="D785" s="150">
        <f t="shared" si="41"/>
        <v>87280.960964182799</v>
      </c>
      <c r="E785" s="182">
        <f t="shared" si="42"/>
        <v>1.1457252405944141E-5</v>
      </c>
      <c r="F785" s="152">
        <f t="shared" si="43"/>
        <v>32.319188045946078</v>
      </c>
    </row>
    <row r="786" spans="1:6" x14ac:dyDescent="0.2">
      <c r="A786" s="149">
        <v>784</v>
      </c>
      <c r="B786" s="149">
        <v>1.01</v>
      </c>
      <c r="C786" s="149">
        <v>784</v>
      </c>
      <c r="D786" s="150">
        <f t="shared" si="41"/>
        <v>88153.77057382463</v>
      </c>
      <c r="E786" s="182">
        <f t="shared" si="42"/>
        <v>1.134381426331103E-5</v>
      </c>
      <c r="F786" s="152">
        <f t="shared" si="43"/>
        <v>32.319199389760342</v>
      </c>
    </row>
    <row r="787" spans="1:6" x14ac:dyDescent="0.2">
      <c r="A787" s="149">
        <v>785</v>
      </c>
      <c r="B787" s="149">
        <v>1.01</v>
      </c>
      <c r="C787" s="149">
        <v>785</v>
      </c>
      <c r="D787" s="150">
        <f t="shared" si="41"/>
        <v>89035.308279562887</v>
      </c>
      <c r="E787" s="182">
        <f t="shared" si="42"/>
        <v>1.1231499270604978E-5</v>
      </c>
      <c r="F787" s="152">
        <f t="shared" si="43"/>
        <v>32.319210621259614</v>
      </c>
    </row>
    <row r="788" spans="1:6" x14ac:dyDescent="0.2">
      <c r="A788" s="149">
        <v>786</v>
      </c>
      <c r="B788" s="149">
        <v>1.01</v>
      </c>
      <c r="C788" s="149">
        <v>786</v>
      </c>
      <c r="D788" s="150">
        <f t="shared" si="41"/>
        <v>89925.661362358514</v>
      </c>
      <c r="E788" s="182">
        <f t="shared" si="42"/>
        <v>1.1120296307529682E-5</v>
      </c>
      <c r="F788" s="152">
        <f t="shared" si="43"/>
        <v>32.319221741555921</v>
      </c>
    </row>
    <row r="789" spans="1:6" x14ac:dyDescent="0.2">
      <c r="A789" s="149">
        <v>787</v>
      </c>
      <c r="B789" s="149">
        <v>1.01</v>
      </c>
      <c r="C789" s="149">
        <v>787</v>
      </c>
      <c r="D789" s="150">
        <f t="shared" si="41"/>
        <v>90824.917975982069</v>
      </c>
      <c r="E789" s="182">
        <f t="shared" si="42"/>
        <v>1.1010194363890779E-5</v>
      </c>
      <c r="F789" s="152">
        <f t="shared" si="43"/>
        <v>32.319232751750285</v>
      </c>
    </row>
    <row r="790" spans="1:6" x14ac:dyDescent="0.2">
      <c r="A790" s="149">
        <v>788</v>
      </c>
      <c r="B790" s="149">
        <v>1.01</v>
      </c>
      <c r="C790" s="149">
        <v>788</v>
      </c>
      <c r="D790" s="150">
        <f t="shared" si="41"/>
        <v>91733.167155741932</v>
      </c>
      <c r="E790" s="182">
        <f t="shared" si="42"/>
        <v>1.0901182538505717E-5</v>
      </c>
      <c r="F790" s="152">
        <f t="shared" si="43"/>
        <v>32.319243652932826</v>
      </c>
    </row>
    <row r="791" spans="1:6" x14ac:dyDescent="0.2">
      <c r="A791" s="149">
        <v>789</v>
      </c>
      <c r="B791" s="149">
        <v>1.01</v>
      </c>
      <c r="C791" s="149">
        <v>789</v>
      </c>
      <c r="D791" s="150">
        <f t="shared" si="41"/>
        <v>92650.498827299336</v>
      </c>
      <c r="E791" s="182">
        <f t="shared" si="42"/>
        <v>1.0793250038124472E-5</v>
      </c>
      <c r="F791" s="152">
        <f t="shared" si="43"/>
        <v>32.319254446182867</v>
      </c>
    </row>
    <row r="792" spans="1:6" x14ac:dyDescent="0.2">
      <c r="A792" s="149">
        <v>790</v>
      </c>
      <c r="B792" s="149">
        <v>1.01</v>
      </c>
      <c r="C792" s="149">
        <v>790</v>
      </c>
      <c r="D792" s="150">
        <f t="shared" si="41"/>
        <v>93577.00381557236</v>
      </c>
      <c r="E792" s="182">
        <f t="shared" si="42"/>
        <v>1.068638617636086E-5</v>
      </c>
      <c r="F792" s="152">
        <f t="shared" si="43"/>
        <v>32.319265132569043</v>
      </c>
    </row>
    <row r="793" spans="1:6" x14ac:dyDescent="0.2">
      <c r="A793" s="149">
        <v>791</v>
      </c>
      <c r="B793" s="149">
        <v>1.01</v>
      </c>
      <c r="C793" s="149">
        <v>791</v>
      </c>
      <c r="D793" s="150">
        <f t="shared" si="41"/>
        <v>94512.773853728038</v>
      </c>
      <c r="E793" s="182">
        <f t="shared" si="42"/>
        <v>1.058058037263452E-5</v>
      </c>
      <c r="F793" s="152">
        <f t="shared" si="43"/>
        <v>32.319275713149416</v>
      </c>
    </row>
    <row r="794" spans="1:6" x14ac:dyDescent="0.2">
      <c r="A794" s="149">
        <v>792</v>
      </c>
      <c r="B794" s="149">
        <v>1.01</v>
      </c>
      <c r="C794" s="149">
        <v>792</v>
      </c>
      <c r="D794" s="150">
        <f t="shared" si="41"/>
        <v>95457.901592265334</v>
      </c>
      <c r="E794" s="182">
        <f t="shared" si="42"/>
        <v>1.0475822151123286E-5</v>
      </c>
      <c r="F794" s="152">
        <f t="shared" si="43"/>
        <v>32.319286188971567</v>
      </c>
    </row>
    <row r="795" spans="1:6" x14ac:dyDescent="0.2">
      <c r="A795" s="149">
        <v>793</v>
      </c>
      <c r="B795" s="149">
        <v>1.01</v>
      </c>
      <c r="C795" s="149">
        <v>793</v>
      </c>
      <c r="D795" s="150">
        <f t="shared" si="41"/>
        <v>96412.480608188009</v>
      </c>
      <c r="E795" s="182">
        <f t="shared" si="42"/>
        <v>1.0372101139726024E-5</v>
      </c>
      <c r="F795" s="152">
        <f t="shared" si="43"/>
        <v>32.319296561072704</v>
      </c>
    </row>
    <row r="796" spans="1:6" x14ac:dyDescent="0.2">
      <c r="A796" s="149">
        <v>794</v>
      </c>
      <c r="B796" s="149">
        <v>1.01</v>
      </c>
      <c r="C796" s="149">
        <v>794</v>
      </c>
      <c r="D796" s="150">
        <f t="shared" si="41"/>
        <v>97376.605414269899</v>
      </c>
      <c r="E796" s="182">
        <f t="shared" si="42"/>
        <v>1.0269407069035666E-5</v>
      </c>
      <c r="F796" s="152">
        <f t="shared" si="43"/>
        <v>32.319306830479775</v>
      </c>
    </row>
    <row r="797" spans="1:6" x14ac:dyDescent="0.2">
      <c r="A797" s="149">
        <v>795</v>
      </c>
      <c r="B797" s="149">
        <v>1.01</v>
      </c>
      <c r="C797" s="149">
        <v>795</v>
      </c>
      <c r="D797" s="150">
        <f t="shared" si="41"/>
        <v>98350.371468412559</v>
      </c>
      <c r="E797" s="182">
        <f t="shared" si="42"/>
        <v>1.0167729771322446E-5</v>
      </c>
      <c r="F797" s="152">
        <f t="shared" si="43"/>
        <v>32.319316998209544</v>
      </c>
    </row>
    <row r="798" spans="1:6" x14ac:dyDescent="0.2">
      <c r="A798" s="149">
        <v>796</v>
      </c>
      <c r="B798" s="149">
        <v>1.01</v>
      </c>
      <c r="C798" s="149">
        <v>796</v>
      </c>
      <c r="D798" s="150">
        <f t="shared" si="41"/>
        <v>99333.875183096723</v>
      </c>
      <c r="E798" s="182">
        <f t="shared" si="42"/>
        <v>1.006705917952717E-5</v>
      </c>
      <c r="F798" s="152">
        <f t="shared" si="43"/>
        <v>32.319327065268723</v>
      </c>
    </row>
    <row r="799" spans="1:6" x14ac:dyDescent="0.2">
      <c r="A799" s="149">
        <v>797</v>
      </c>
      <c r="B799" s="149">
        <v>1.01</v>
      </c>
      <c r="C799" s="149">
        <v>797</v>
      </c>
      <c r="D799" s="150">
        <f t="shared" si="41"/>
        <v>100327.2139349277</v>
      </c>
      <c r="E799" s="182">
        <f t="shared" si="42"/>
        <v>9.9673853262645241E-6</v>
      </c>
      <c r="F799" s="152">
        <f t="shared" si="43"/>
        <v>32.319337032654047</v>
      </c>
    </row>
    <row r="800" spans="1:6" x14ac:dyDescent="0.2">
      <c r="A800" s="149">
        <v>798</v>
      </c>
      <c r="B800" s="149">
        <v>1.01</v>
      </c>
      <c r="C800" s="149">
        <v>798</v>
      </c>
      <c r="D800" s="150">
        <f t="shared" si="41"/>
        <v>101330.48607427697</v>
      </c>
      <c r="E800" s="182">
        <f t="shared" si="42"/>
        <v>9.8686983428361623E-6</v>
      </c>
      <c r="F800" s="152">
        <f t="shared" si="43"/>
        <v>32.31934690135239</v>
      </c>
    </row>
    <row r="801" spans="1:6" x14ac:dyDescent="0.2">
      <c r="A801" s="149">
        <v>799</v>
      </c>
      <c r="B801" s="149">
        <v>1.01</v>
      </c>
      <c r="C801" s="149">
        <v>799</v>
      </c>
      <c r="D801" s="150">
        <f t="shared" si="41"/>
        <v>102343.79093501973</v>
      </c>
      <c r="E801" s="182">
        <f t="shared" si="42"/>
        <v>9.7709884582536275E-6</v>
      </c>
      <c r="F801" s="152">
        <f t="shared" si="43"/>
        <v>32.319356672340845</v>
      </c>
    </row>
    <row r="802" spans="1:6" x14ac:dyDescent="0.2">
      <c r="A802" s="149">
        <v>800</v>
      </c>
      <c r="B802" s="149">
        <v>1.01</v>
      </c>
      <c r="C802" s="149">
        <v>800</v>
      </c>
      <c r="D802" s="150">
        <f t="shared" si="41"/>
        <v>103367.22884436994</v>
      </c>
      <c r="E802" s="182">
        <f t="shared" si="42"/>
        <v>9.6742459982709166E-6</v>
      </c>
      <c r="F802" s="152">
        <f t="shared" si="43"/>
        <v>32.319366346586847</v>
      </c>
    </row>
    <row r="803" spans="1:6" x14ac:dyDescent="0.2">
      <c r="A803" s="149">
        <v>801</v>
      </c>
      <c r="B803" s="149">
        <v>1.01</v>
      </c>
      <c r="C803" s="149">
        <v>801</v>
      </c>
      <c r="D803" s="150">
        <f t="shared" si="41"/>
        <v>104400.90113281363</v>
      </c>
      <c r="E803" s="182">
        <f t="shared" si="42"/>
        <v>9.5784613844266517E-6</v>
      </c>
      <c r="F803" s="152">
        <f t="shared" si="43"/>
        <v>32.319375925048234</v>
      </c>
    </row>
    <row r="804" spans="1:6" x14ac:dyDescent="0.2">
      <c r="A804" s="149">
        <v>802</v>
      </c>
      <c r="B804" s="149">
        <v>1.01</v>
      </c>
      <c r="C804" s="149">
        <v>802</v>
      </c>
      <c r="D804" s="150">
        <f t="shared" si="41"/>
        <v>105444.91014414177</v>
      </c>
      <c r="E804" s="182">
        <f t="shared" si="42"/>
        <v>9.4836251330956933E-6</v>
      </c>
      <c r="F804" s="152">
        <f t="shared" si="43"/>
        <v>32.319385408673369</v>
      </c>
    </row>
    <row r="805" spans="1:6" x14ac:dyDescent="0.2">
      <c r="A805" s="149">
        <v>803</v>
      </c>
      <c r="B805" s="149">
        <v>1.01</v>
      </c>
      <c r="C805" s="149">
        <v>803</v>
      </c>
      <c r="D805" s="150">
        <f t="shared" si="41"/>
        <v>106499.35924558317</v>
      </c>
      <c r="E805" s="182">
        <f t="shared" si="42"/>
        <v>9.3897278545501933E-6</v>
      </c>
      <c r="F805" s="152">
        <f t="shared" si="43"/>
        <v>32.319394798401227</v>
      </c>
    </row>
    <row r="806" spans="1:6" x14ac:dyDescent="0.2">
      <c r="A806" s="149">
        <v>804</v>
      </c>
      <c r="B806" s="149">
        <v>1.01</v>
      </c>
      <c r="C806" s="149">
        <v>804</v>
      </c>
      <c r="D806" s="150">
        <f t="shared" si="41"/>
        <v>107564.35283803903</v>
      </c>
      <c r="E806" s="182">
        <f t="shared" si="42"/>
        <v>9.2967602520298925E-6</v>
      </c>
      <c r="F806" s="152">
        <f t="shared" si="43"/>
        <v>32.319404095161481</v>
      </c>
    </row>
    <row r="807" spans="1:6" x14ac:dyDescent="0.2">
      <c r="A807" s="149">
        <v>805</v>
      </c>
      <c r="B807" s="149">
        <v>1.01</v>
      </c>
      <c r="C807" s="149">
        <v>805</v>
      </c>
      <c r="D807" s="150">
        <f t="shared" si="41"/>
        <v>108639.99636641942</v>
      </c>
      <c r="E807" s="182">
        <f t="shared" si="42"/>
        <v>9.2047131208216748E-6</v>
      </c>
      <c r="F807" s="152">
        <f t="shared" si="43"/>
        <v>32.319413299874604</v>
      </c>
    </row>
    <row r="808" spans="1:6" x14ac:dyDescent="0.2">
      <c r="A808" s="149">
        <v>806</v>
      </c>
      <c r="B808" s="149">
        <v>1.01</v>
      </c>
      <c r="C808" s="149">
        <v>806</v>
      </c>
      <c r="D808" s="150">
        <f t="shared" si="41"/>
        <v>109726.3963300836</v>
      </c>
      <c r="E808" s="182">
        <f t="shared" si="42"/>
        <v>9.1135773473481953E-6</v>
      </c>
      <c r="F808" s="152">
        <f t="shared" si="43"/>
        <v>32.319422413451953</v>
      </c>
    </row>
    <row r="809" spans="1:6" x14ac:dyDescent="0.2">
      <c r="A809" s="149">
        <v>807</v>
      </c>
      <c r="B809" s="149">
        <v>1.01</v>
      </c>
      <c r="C809" s="149">
        <v>807</v>
      </c>
      <c r="D809" s="150">
        <f t="shared" si="41"/>
        <v>110823.66029338443</v>
      </c>
      <c r="E809" s="182">
        <f t="shared" si="42"/>
        <v>9.0233439082655399E-6</v>
      </c>
      <c r="F809" s="152">
        <f t="shared" si="43"/>
        <v>32.31943143679586</v>
      </c>
    </row>
    <row r="810" spans="1:6" x14ac:dyDescent="0.2">
      <c r="A810" s="149">
        <v>808</v>
      </c>
      <c r="B810" s="149">
        <v>1.01</v>
      </c>
      <c r="C810" s="149">
        <v>808</v>
      </c>
      <c r="D810" s="150">
        <f t="shared" si="41"/>
        <v>111931.89689631829</v>
      </c>
      <c r="E810" s="182">
        <f t="shared" si="42"/>
        <v>8.9340038695698404E-6</v>
      </c>
      <c r="F810" s="152">
        <f t="shared" si="43"/>
        <v>32.319440370799732</v>
      </c>
    </row>
    <row r="811" spans="1:6" x14ac:dyDescent="0.2">
      <c r="A811" s="149">
        <v>809</v>
      </c>
      <c r="B811" s="149">
        <v>1.01</v>
      </c>
      <c r="C811" s="149">
        <v>809</v>
      </c>
      <c r="D811" s="150">
        <f t="shared" si="41"/>
        <v>113051.21586528145</v>
      </c>
      <c r="E811" s="182">
        <f t="shared" si="42"/>
        <v>8.8455483857127155E-6</v>
      </c>
      <c r="F811" s="152">
        <f t="shared" si="43"/>
        <v>32.319449216348119</v>
      </c>
    </row>
    <row r="812" spans="1:6" x14ac:dyDescent="0.2">
      <c r="A812" s="149">
        <v>810</v>
      </c>
      <c r="B812" s="149">
        <v>1.01</v>
      </c>
      <c r="C812" s="149">
        <v>810</v>
      </c>
      <c r="D812" s="150">
        <f t="shared" si="41"/>
        <v>114181.72802393428</v>
      </c>
      <c r="E812" s="182">
        <f t="shared" si="42"/>
        <v>8.7579686987254596E-6</v>
      </c>
      <c r="F812" s="152">
        <f t="shared" si="43"/>
        <v>32.319457974316819</v>
      </c>
    </row>
    <row r="813" spans="1:6" x14ac:dyDescent="0.2">
      <c r="A813" s="149">
        <v>811</v>
      </c>
      <c r="B813" s="149">
        <v>1.01</v>
      </c>
      <c r="C813" s="149">
        <v>811</v>
      </c>
      <c r="D813" s="150">
        <f t="shared" si="41"/>
        <v>115323.5453041736</v>
      </c>
      <c r="E813" s="182">
        <f t="shared" si="42"/>
        <v>8.6712561373519413E-6</v>
      </c>
      <c r="F813" s="152">
        <f t="shared" si="43"/>
        <v>32.319466645572959</v>
      </c>
    </row>
    <row r="814" spans="1:6" x14ac:dyDescent="0.2">
      <c r="A814" s="149">
        <v>812</v>
      </c>
      <c r="B814" s="149">
        <v>1.01</v>
      </c>
      <c r="C814" s="149">
        <v>812</v>
      </c>
      <c r="D814" s="150">
        <f t="shared" si="41"/>
        <v>116476.78075721538</v>
      </c>
      <c r="E814" s="182">
        <f t="shared" si="42"/>
        <v>8.5854021161900382E-6</v>
      </c>
      <c r="F814" s="152">
        <f t="shared" si="43"/>
        <v>32.319475230975073</v>
      </c>
    </row>
    <row r="815" spans="1:6" x14ac:dyDescent="0.2">
      <c r="A815" s="149">
        <v>813</v>
      </c>
      <c r="B815" s="149">
        <v>1.01</v>
      </c>
      <c r="C815" s="149">
        <v>813</v>
      </c>
      <c r="D815" s="150">
        <f t="shared" ref="D815:D878" si="44">($B$32^$C$32)*($B$77^$C$47)*($B$127^$C$52)*($B$202^$C$77)*($B$302^$C$102)*(B815^C515)</f>
        <v>117641.54856478752</v>
      </c>
      <c r="E815" s="182">
        <f t="shared" si="42"/>
        <v>8.5003981348416231E-6</v>
      </c>
      <c r="F815" s="152">
        <f t="shared" si="43"/>
        <v>32.319483731373211</v>
      </c>
    </row>
    <row r="816" spans="1:6" x14ac:dyDescent="0.2">
      <c r="A816" s="149">
        <v>814</v>
      </c>
      <c r="B816" s="149">
        <v>1.01</v>
      </c>
      <c r="C816" s="149">
        <v>814</v>
      </c>
      <c r="D816" s="150">
        <f t="shared" si="44"/>
        <v>118817.96405043542</v>
      </c>
      <c r="E816" s="182">
        <f t="shared" si="42"/>
        <v>8.4162357770709124E-6</v>
      </c>
      <c r="F816" s="152">
        <f t="shared" si="43"/>
        <v>32.31949214760899</v>
      </c>
    </row>
    <row r="817" spans="1:6" x14ac:dyDescent="0.2">
      <c r="A817" s="149">
        <v>815</v>
      </c>
      <c r="B817" s="149">
        <v>1.01</v>
      </c>
      <c r="C817" s="149">
        <v>815</v>
      </c>
      <c r="D817" s="150">
        <f t="shared" si="44"/>
        <v>120006.14369093975</v>
      </c>
      <c r="E817" s="182">
        <f t="shared" si="42"/>
        <v>8.3329067099712012E-6</v>
      </c>
      <c r="F817" s="152">
        <f t="shared" si="43"/>
        <v>32.3195004805157</v>
      </c>
    </row>
    <row r="818" spans="1:6" x14ac:dyDescent="0.2">
      <c r="A818" s="149">
        <v>816</v>
      </c>
      <c r="B818" s="149">
        <v>1.01</v>
      </c>
      <c r="C818" s="149">
        <v>816</v>
      </c>
      <c r="D818" s="150">
        <f t="shared" si="44"/>
        <v>121206.20512784916</v>
      </c>
      <c r="E818" s="182">
        <f t="shared" si="42"/>
        <v>8.2504026831398023E-6</v>
      </c>
      <c r="F818" s="152">
        <f t="shared" si="43"/>
        <v>32.319508730918386</v>
      </c>
    </row>
    <row r="819" spans="1:6" x14ac:dyDescent="0.2">
      <c r="A819" s="149">
        <v>817</v>
      </c>
      <c r="B819" s="149">
        <v>1.01</v>
      </c>
      <c r="C819" s="149">
        <v>817</v>
      </c>
      <c r="D819" s="150">
        <f t="shared" si="44"/>
        <v>122418.26717912764</v>
      </c>
      <c r="E819" s="182">
        <f t="shared" si="42"/>
        <v>8.1687155278611914E-6</v>
      </c>
      <c r="F819" s="152">
        <f t="shared" si="43"/>
        <v>32.319516899633911</v>
      </c>
    </row>
    <row r="820" spans="1:6" x14ac:dyDescent="0.2">
      <c r="A820" s="149">
        <v>818</v>
      </c>
      <c r="B820" s="149">
        <v>1.01</v>
      </c>
      <c r="C820" s="149">
        <v>818</v>
      </c>
      <c r="D820" s="150">
        <f t="shared" si="44"/>
        <v>123642.44985091896</v>
      </c>
      <c r="E820" s="182">
        <f t="shared" si="42"/>
        <v>8.087837156298206E-6</v>
      </c>
      <c r="F820" s="152">
        <f t="shared" si="43"/>
        <v>32.31952498747107</v>
      </c>
    </row>
    <row r="821" spans="1:6" x14ac:dyDescent="0.2">
      <c r="A821" s="149">
        <v>819</v>
      </c>
      <c r="B821" s="149">
        <v>1.01</v>
      </c>
      <c r="C821" s="149">
        <v>819</v>
      </c>
      <c r="D821" s="150">
        <f t="shared" si="44"/>
        <v>124878.87434942809</v>
      </c>
      <c r="E821" s="182">
        <f t="shared" si="42"/>
        <v>8.0077595606912971E-6</v>
      </c>
      <c r="F821" s="152">
        <f t="shared" si="43"/>
        <v>32.319532995230631</v>
      </c>
    </row>
    <row r="822" spans="1:6" x14ac:dyDescent="0.2">
      <c r="A822" s="149">
        <v>820</v>
      </c>
      <c r="B822" s="149">
        <v>1.01</v>
      </c>
      <c r="C822" s="149">
        <v>820</v>
      </c>
      <c r="D822" s="150">
        <f t="shared" si="44"/>
        <v>126127.6630929224</v>
      </c>
      <c r="E822" s="182">
        <f t="shared" si="42"/>
        <v>7.9284748125656394E-6</v>
      </c>
      <c r="F822" s="152">
        <f t="shared" si="43"/>
        <v>32.319540923705446</v>
      </c>
    </row>
    <row r="823" spans="1:6" x14ac:dyDescent="0.2">
      <c r="A823" s="149">
        <v>821</v>
      </c>
      <c r="B823" s="149">
        <v>1.01</v>
      </c>
      <c r="C823" s="149">
        <v>821</v>
      </c>
      <c r="D823" s="150">
        <f t="shared" si="44"/>
        <v>127388.93972385165</v>
      </c>
      <c r="E823" s="182">
        <f t="shared" si="42"/>
        <v>7.8499750619461751E-6</v>
      </c>
      <c r="F823" s="152">
        <f t="shared" si="43"/>
        <v>32.319548773680509</v>
      </c>
    </row>
    <row r="824" spans="1:6" x14ac:dyDescent="0.2">
      <c r="A824" s="149">
        <v>822</v>
      </c>
      <c r="B824" s="149">
        <v>1.01</v>
      </c>
      <c r="C824" s="149">
        <v>822</v>
      </c>
      <c r="D824" s="150">
        <f t="shared" si="44"/>
        <v>128662.82912109017</v>
      </c>
      <c r="E824" s="182">
        <f t="shared" si="42"/>
        <v>7.7722525365803716E-6</v>
      </c>
      <c r="F824" s="152">
        <f t="shared" si="43"/>
        <v>32.319556545933047</v>
      </c>
    </row>
    <row r="825" spans="1:6" x14ac:dyDescent="0.2">
      <c r="A825" s="149">
        <v>823</v>
      </c>
      <c r="B825" s="149">
        <v>1.01</v>
      </c>
      <c r="C825" s="149">
        <v>823</v>
      </c>
      <c r="D825" s="150">
        <f t="shared" si="44"/>
        <v>129949.45741230104</v>
      </c>
      <c r="E825" s="182">
        <f t="shared" si="42"/>
        <v>7.6952995411686872E-6</v>
      </c>
      <c r="F825" s="152">
        <f t="shared" si="43"/>
        <v>32.319564241232591</v>
      </c>
    </row>
    <row r="826" spans="1:6" x14ac:dyDescent="0.2">
      <c r="A826" s="149">
        <v>824</v>
      </c>
      <c r="B826" s="149">
        <v>1.01</v>
      </c>
      <c r="C826" s="149">
        <v>824</v>
      </c>
      <c r="D826" s="150">
        <f t="shared" si="44"/>
        <v>131248.95198642407</v>
      </c>
      <c r="E826" s="182">
        <f t="shared" si="42"/>
        <v>7.6191084566026586E-6</v>
      </c>
      <c r="F826" s="152">
        <f t="shared" si="43"/>
        <v>32.31957186034105</v>
      </c>
    </row>
    <row r="827" spans="1:6" x14ac:dyDescent="0.2">
      <c r="A827" s="149">
        <v>825</v>
      </c>
      <c r="B827" s="149">
        <v>1.01</v>
      </c>
      <c r="C827" s="149">
        <v>825</v>
      </c>
      <c r="D827" s="150">
        <f t="shared" si="44"/>
        <v>132561.44150628831</v>
      </c>
      <c r="E827" s="182">
        <f t="shared" si="42"/>
        <v>7.5436717392105541E-6</v>
      </c>
      <c r="F827" s="152">
        <f t="shared" si="43"/>
        <v>32.319579404012792</v>
      </c>
    </row>
    <row r="828" spans="1:6" x14ac:dyDescent="0.2">
      <c r="A828" s="149">
        <v>826</v>
      </c>
      <c r="B828" s="149">
        <v>1.01</v>
      </c>
      <c r="C828" s="149">
        <v>826</v>
      </c>
      <c r="D828" s="150">
        <f t="shared" si="44"/>
        <v>133887.05592135122</v>
      </c>
      <c r="E828" s="182">
        <f t="shared" si="42"/>
        <v>7.4689819200104478E-6</v>
      </c>
      <c r="F828" s="152">
        <f t="shared" si="43"/>
        <v>32.319586872994712</v>
      </c>
    </row>
    <row r="829" spans="1:6" x14ac:dyDescent="0.2">
      <c r="A829" s="149">
        <v>827</v>
      </c>
      <c r="B829" s="149">
        <v>1.01</v>
      </c>
      <c r="C829" s="149">
        <v>827</v>
      </c>
      <c r="D829" s="150">
        <f t="shared" si="44"/>
        <v>135225.92648056467</v>
      </c>
      <c r="E829" s="182">
        <f t="shared" si="42"/>
        <v>7.3950316039707437E-6</v>
      </c>
      <c r="F829" s="152">
        <f t="shared" si="43"/>
        <v>32.319594268026314</v>
      </c>
    </row>
    <row r="830" spans="1:6" x14ac:dyDescent="0.2">
      <c r="A830" s="149">
        <v>828</v>
      </c>
      <c r="B830" s="149">
        <v>1.01</v>
      </c>
      <c r="C830" s="149">
        <v>828</v>
      </c>
      <c r="D830" s="150">
        <f t="shared" si="44"/>
        <v>136578.18574537037</v>
      </c>
      <c r="E830" s="182">
        <f t="shared" si="42"/>
        <v>7.321813469277961E-6</v>
      </c>
      <c r="F830" s="152">
        <f t="shared" si="43"/>
        <v>32.319601589839785</v>
      </c>
    </row>
    <row r="831" spans="1:6" x14ac:dyDescent="0.2">
      <c r="A831" s="149">
        <v>829</v>
      </c>
      <c r="B831" s="149">
        <v>1.01</v>
      </c>
      <c r="C831" s="149">
        <v>829</v>
      </c>
      <c r="D831" s="150">
        <f t="shared" si="44"/>
        <v>137943.96760282406</v>
      </c>
      <c r="E831" s="182">
        <f t="shared" si="42"/>
        <v>7.2493202666118431E-6</v>
      </c>
      <c r="F831" s="152">
        <f t="shared" si="43"/>
        <v>32.319608839160054</v>
      </c>
    </row>
    <row r="832" spans="1:6" x14ac:dyDescent="0.2">
      <c r="A832" s="149">
        <v>830</v>
      </c>
      <c r="B832" s="149">
        <v>1.01</v>
      </c>
      <c r="C832" s="149">
        <v>830</v>
      </c>
      <c r="D832" s="150">
        <f t="shared" si="44"/>
        <v>139323.4072788523</v>
      </c>
      <c r="E832" s="182">
        <f t="shared" si="42"/>
        <v>7.1775448184275679E-6</v>
      </c>
      <c r="F832" s="152">
        <f t="shared" si="43"/>
        <v>32.31961601670487</v>
      </c>
    </row>
    <row r="833" spans="1:6" x14ac:dyDescent="0.2">
      <c r="A833" s="149">
        <v>831</v>
      </c>
      <c r="B833" s="149">
        <v>1.01</v>
      </c>
      <c r="C833" s="149">
        <v>831</v>
      </c>
      <c r="D833" s="150">
        <f t="shared" si="44"/>
        <v>140716.64135164081</v>
      </c>
      <c r="E833" s="182">
        <f t="shared" si="42"/>
        <v>7.1064800182451176E-6</v>
      </c>
      <c r="F833" s="152">
        <f t="shared" si="43"/>
        <v>32.31962312318489</v>
      </c>
    </row>
    <row r="834" spans="1:6" x14ac:dyDescent="0.2">
      <c r="A834" s="149">
        <v>832</v>
      </c>
      <c r="B834" s="149">
        <v>1.01</v>
      </c>
      <c r="C834" s="149">
        <v>832</v>
      </c>
      <c r="D834" s="150">
        <f t="shared" si="44"/>
        <v>142123.80776515722</v>
      </c>
      <c r="E834" s="182">
        <f t="shared" ref="E834:E897" si="45">1/D834</f>
        <v>7.0361188299456605E-6</v>
      </c>
      <c r="F834" s="152">
        <f t="shared" si="43"/>
        <v>32.319630159303721</v>
      </c>
    </row>
    <row r="835" spans="1:6" x14ac:dyDescent="0.2">
      <c r="A835" s="149">
        <v>833</v>
      </c>
      <c r="B835" s="149">
        <v>1.01</v>
      </c>
      <c r="C835" s="149">
        <v>833</v>
      </c>
      <c r="D835" s="150">
        <f t="shared" si="44"/>
        <v>143545.04584280879</v>
      </c>
      <c r="E835" s="182">
        <f t="shared" si="45"/>
        <v>6.9664542870749116E-6</v>
      </c>
      <c r="F835" s="152">
        <f t="shared" ref="F835:F898" si="46">F834+E835</f>
        <v>32.319637125758007</v>
      </c>
    </row>
    <row r="836" spans="1:6" x14ac:dyDescent="0.2">
      <c r="A836" s="149">
        <v>834</v>
      </c>
      <c r="B836" s="149">
        <v>1.01</v>
      </c>
      <c r="C836" s="149">
        <v>834</v>
      </c>
      <c r="D836" s="150">
        <f t="shared" si="44"/>
        <v>144980.49630123691</v>
      </c>
      <c r="E836" s="182">
        <f t="shared" si="45"/>
        <v>6.8974794921533758E-6</v>
      </c>
      <c r="F836" s="152">
        <f t="shared" si="46"/>
        <v>32.319644023237501</v>
      </c>
    </row>
    <row r="837" spans="1:6" x14ac:dyDescent="0.2">
      <c r="A837" s="149">
        <v>835</v>
      </c>
      <c r="B837" s="149">
        <v>1.01</v>
      </c>
      <c r="C837" s="149">
        <v>835</v>
      </c>
      <c r="D837" s="150">
        <f t="shared" si="44"/>
        <v>146430.30126424925</v>
      </c>
      <c r="E837" s="182">
        <f t="shared" si="45"/>
        <v>6.8291876159934429E-6</v>
      </c>
      <c r="F837" s="152">
        <f t="shared" si="46"/>
        <v>32.31965085242512</v>
      </c>
    </row>
    <row r="838" spans="1:6" x14ac:dyDescent="0.2">
      <c r="A838" s="149">
        <v>836</v>
      </c>
      <c r="B838" s="149">
        <v>1.01</v>
      </c>
      <c r="C838" s="149">
        <v>836</v>
      </c>
      <c r="D838" s="150">
        <f t="shared" si="44"/>
        <v>147894.60427689177</v>
      </c>
      <c r="E838" s="182">
        <f t="shared" si="45"/>
        <v>6.7615718970232102E-6</v>
      </c>
      <c r="F838" s="152">
        <f t="shared" si="46"/>
        <v>32.319657613997016</v>
      </c>
    </row>
    <row r="839" spans="1:6" x14ac:dyDescent="0.2">
      <c r="A839" s="149">
        <v>837</v>
      </c>
      <c r="B839" s="149">
        <v>1.01</v>
      </c>
      <c r="C839" s="149">
        <v>837</v>
      </c>
      <c r="D839" s="150">
        <f t="shared" si="44"/>
        <v>149373.55031966072</v>
      </c>
      <c r="E839" s="182">
        <f t="shared" si="45"/>
        <v>6.6946256406170382E-6</v>
      </c>
      <c r="F839" s="152">
        <f t="shared" si="46"/>
        <v>32.319664308622656</v>
      </c>
    </row>
    <row r="840" spans="1:6" x14ac:dyDescent="0.2">
      <c r="A840" s="149">
        <v>838</v>
      </c>
      <c r="B840" s="149">
        <v>1.01</v>
      </c>
      <c r="C840" s="149">
        <v>838</v>
      </c>
      <c r="D840" s="150">
        <f t="shared" si="44"/>
        <v>150867.28582285732</v>
      </c>
      <c r="E840" s="182">
        <f t="shared" si="45"/>
        <v>6.6283422184327112E-6</v>
      </c>
      <c r="F840" s="152">
        <f t="shared" si="46"/>
        <v>32.319670936964876</v>
      </c>
    </row>
    <row r="841" spans="1:6" x14ac:dyDescent="0.2">
      <c r="A841" s="149">
        <v>839</v>
      </c>
      <c r="B841" s="149">
        <v>1.01</v>
      </c>
      <c r="C841" s="149">
        <v>839</v>
      </c>
      <c r="D841" s="150">
        <f t="shared" si="44"/>
        <v>152375.95868108585</v>
      </c>
      <c r="E841" s="182">
        <f t="shared" si="45"/>
        <v>6.5627150677551616E-6</v>
      </c>
      <c r="F841" s="152">
        <f t="shared" si="46"/>
        <v>32.319677499679941</v>
      </c>
    </row>
    <row r="842" spans="1:6" x14ac:dyDescent="0.2">
      <c r="A842" s="149">
        <v>840</v>
      </c>
      <c r="B842" s="149">
        <v>1.01</v>
      </c>
      <c r="C842" s="149">
        <v>840</v>
      </c>
      <c r="D842" s="150">
        <f t="shared" si="44"/>
        <v>153899.71826789671</v>
      </c>
      <c r="E842" s="182">
        <f t="shared" si="45"/>
        <v>6.4977376908466948E-6</v>
      </c>
      <c r="F842" s="152">
        <f t="shared" si="46"/>
        <v>32.319683997417634</v>
      </c>
    </row>
    <row r="843" spans="1:6" x14ac:dyDescent="0.2">
      <c r="A843" s="149">
        <v>841</v>
      </c>
      <c r="B843" s="149">
        <v>1.01</v>
      </c>
      <c r="C843" s="149">
        <v>841</v>
      </c>
      <c r="D843" s="150">
        <f t="shared" si="44"/>
        <v>155438.71545057569</v>
      </c>
      <c r="E843" s="182">
        <f t="shared" si="45"/>
        <v>6.4334036543036571E-6</v>
      </c>
      <c r="F843" s="152">
        <f t="shared" si="46"/>
        <v>32.319690430821289</v>
      </c>
    </row>
    <row r="844" spans="1:6" x14ac:dyDescent="0.2">
      <c r="A844" s="149">
        <v>842</v>
      </c>
      <c r="B844" s="149">
        <v>1.01</v>
      </c>
      <c r="C844" s="149">
        <v>842</v>
      </c>
      <c r="D844" s="150">
        <f t="shared" si="44"/>
        <v>156993.10260508148</v>
      </c>
      <c r="E844" s="182">
        <f t="shared" si="45"/>
        <v>6.3697065884194608E-6</v>
      </c>
      <c r="F844" s="152">
        <f t="shared" si="46"/>
        <v>32.319696800527879</v>
      </c>
    </row>
    <row r="845" spans="1:6" x14ac:dyDescent="0.2">
      <c r="A845" s="149">
        <v>843</v>
      </c>
      <c r="B845" s="149">
        <v>1.01</v>
      </c>
      <c r="C845" s="149">
        <v>843</v>
      </c>
      <c r="D845" s="150">
        <f t="shared" si="44"/>
        <v>158563.03363113225</v>
      </c>
      <c r="E845" s="182">
        <f t="shared" si="45"/>
        <v>6.3066401865539237E-6</v>
      </c>
      <c r="F845" s="152">
        <f t="shared" si="46"/>
        <v>32.319703107168067</v>
      </c>
    </row>
    <row r="846" spans="1:6" x14ac:dyDescent="0.2">
      <c r="A846" s="149">
        <v>844</v>
      </c>
      <c r="B846" s="149">
        <v>1.01</v>
      </c>
      <c r="C846" s="149">
        <v>844</v>
      </c>
      <c r="D846" s="150">
        <f t="shared" si="44"/>
        <v>160148.6639674436</v>
      </c>
      <c r="E846" s="182">
        <f t="shared" si="45"/>
        <v>6.2441982045088348E-6</v>
      </c>
      <c r="F846" s="152">
        <f t="shared" si="46"/>
        <v>32.319709351366271</v>
      </c>
    </row>
    <row r="847" spans="1:6" x14ac:dyDescent="0.2">
      <c r="A847" s="149">
        <v>845</v>
      </c>
      <c r="B847" s="149">
        <v>1.01</v>
      </c>
      <c r="C847" s="149">
        <v>845</v>
      </c>
      <c r="D847" s="150">
        <f t="shared" si="44"/>
        <v>161750.15060711803</v>
      </c>
      <c r="E847" s="182">
        <f t="shared" si="45"/>
        <v>6.1823744599097372E-6</v>
      </c>
      <c r="F847" s="152">
        <f t="shared" si="46"/>
        <v>32.319715533740734</v>
      </c>
    </row>
    <row r="848" spans="1:6" x14ac:dyDescent="0.2">
      <c r="A848" s="149">
        <v>846</v>
      </c>
      <c r="B848" s="149">
        <v>1.01</v>
      </c>
      <c r="C848" s="149">
        <v>846</v>
      </c>
      <c r="D848" s="150">
        <f t="shared" si="44"/>
        <v>163367.65211318922</v>
      </c>
      <c r="E848" s="182">
        <f t="shared" si="45"/>
        <v>6.1211628315937992E-6</v>
      </c>
      <c r="F848" s="152">
        <f t="shared" si="46"/>
        <v>32.319721654903567</v>
      </c>
    </row>
    <row r="849" spans="1:6" x14ac:dyDescent="0.2">
      <c r="A849" s="149">
        <v>847</v>
      </c>
      <c r="B849" s="149">
        <v>1.01</v>
      </c>
      <c r="C849" s="149">
        <v>847</v>
      </c>
      <c r="D849" s="150">
        <f t="shared" si="44"/>
        <v>165001.32863432111</v>
      </c>
      <c r="E849" s="182">
        <f t="shared" si="45"/>
        <v>6.0605572590037618E-6</v>
      </c>
      <c r="F849" s="152">
        <f t="shared" si="46"/>
        <v>32.319727715460829</v>
      </c>
    </row>
    <row r="850" spans="1:6" x14ac:dyDescent="0.2">
      <c r="A850" s="149">
        <v>848</v>
      </c>
      <c r="B850" s="149">
        <v>1.01</v>
      </c>
      <c r="C850" s="149">
        <v>848</v>
      </c>
      <c r="D850" s="150">
        <f t="shared" si="44"/>
        <v>166651.3419206643</v>
      </c>
      <c r="E850" s="182">
        <f t="shared" si="45"/>
        <v>6.0005517415878832E-6</v>
      </c>
      <c r="F850" s="152">
        <f t="shared" si="46"/>
        <v>32.319733716012571</v>
      </c>
    </row>
    <row r="851" spans="1:6" x14ac:dyDescent="0.2">
      <c r="A851" s="149">
        <v>849</v>
      </c>
      <c r="B851" s="149">
        <v>1.01</v>
      </c>
      <c r="C851" s="149">
        <v>849</v>
      </c>
      <c r="D851" s="150">
        <f t="shared" si="44"/>
        <v>168317.85533987096</v>
      </c>
      <c r="E851" s="182">
        <f t="shared" si="45"/>
        <v>5.9411403382058241E-6</v>
      </c>
      <c r="F851" s="152">
        <f t="shared" si="46"/>
        <v>32.319739657152908</v>
      </c>
    </row>
    <row r="852" spans="1:6" x14ac:dyDescent="0.2">
      <c r="A852" s="149">
        <v>850</v>
      </c>
      <c r="B852" s="149">
        <v>1.01</v>
      </c>
      <c r="C852" s="149">
        <v>850</v>
      </c>
      <c r="D852" s="150">
        <f t="shared" si="44"/>
        <v>170001.03389326969</v>
      </c>
      <c r="E852" s="182">
        <f t="shared" si="45"/>
        <v>5.8823171665404199E-6</v>
      </c>
      <c r="F852" s="152">
        <f t="shared" si="46"/>
        <v>32.319745539470077</v>
      </c>
    </row>
    <row r="853" spans="1:6" x14ac:dyDescent="0.2">
      <c r="A853" s="149">
        <v>851</v>
      </c>
      <c r="B853" s="149">
        <v>1.01</v>
      </c>
      <c r="C853" s="149">
        <v>851</v>
      </c>
      <c r="D853" s="150">
        <f t="shared" si="44"/>
        <v>171701.04423220234</v>
      </c>
      <c r="E853" s="182">
        <f t="shared" si="45"/>
        <v>5.8240764025152684E-6</v>
      </c>
      <c r="F853" s="152">
        <f t="shared" si="46"/>
        <v>32.31975136354648</v>
      </c>
    </row>
    <row r="854" spans="1:6" x14ac:dyDescent="0.2">
      <c r="A854" s="149">
        <v>852</v>
      </c>
      <c r="B854" s="149">
        <v>1.01</v>
      </c>
      <c r="C854" s="149">
        <v>852</v>
      </c>
      <c r="D854" s="150">
        <f t="shared" si="44"/>
        <v>173418.05467452441</v>
      </c>
      <c r="E854" s="182">
        <f t="shared" si="45"/>
        <v>5.7664122797180863E-6</v>
      </c>
      <c r="F854" s="152">
        <f t="shared" si="46"/>
        <v>32.319757129958759</v>
      </c>
    </row>
    <row r="855" spans="1:6" x14ac:dyDescent="0.2">
      <c r="A855" s="149">
        <v>853</v>
      </c>
      <c r="B855" s="149">
        <v>1.01</v>
      </c>
      <c r="C855" s="149">
        <v>853</v>
      </c>
      <c r="D855" s="150">
        <f t="shared" si="44"/>
        <v>175152.23522126966</v>
      </c>
      <c r="E855" s="182">
        <f t="shared" si="45"/>
        <v>5.7093190888297885E-6</v>
      </c>
      <c r="F855" s="152">
        <f t="shared" si="46"/>
        <v>32.31976283927785</v>
      </c>
    </row>
    <row r="856" spans="1:6" x14ac:dyDescent="0.2">
      <c r="A856" s="149">
        <v>854</v>
      </c>
      <c r="B856" s="149">
        <v>1.01</v>
      </c>
      <c r="C856" s="149">
        <v>854</v>
      </c>
      <c r="D856" s="150">
        <f t="shared" si="44"/>
        <v>176903.75757348238</v>
      </c>
      <c r="E856" s="182">
        <f t="shared" si="45"/>
        <v>5.6527911770591957E-6</v>
      </c>
      <c r="F856" s="152">
        <f t="shared" si="46"/>
        <v>32.319768492069024</v>
      </c>
    </row>
    <row r="857" spans="1:6" x14ac:dyDescent="0.2">
      <c r="A857" s="149">
        <v>855</v>
      </c>
      <c r="B857" s="149">
        <v>1.01</v>
      </c>
      <c r="C857" s="149">
        <v>855</v>
      </c>
      <c r="D857" s="150">
        <f t="shared" si="44"/>
        <v>178672.79514921716</v>
      </c>
      <c r="E857" s="182">
        <f t="shared" si="45"/>
        <v>5.5968229475833633E-6</v>
      </c>
      <c r="F857" s="152">
        <f t="shared" si="46"/>
        <v>32.319774088891968</v>
      </c>
    </row>
    <row r="858" spans="1:6" x14ac:dyDescent="0.2">
      <c r="A858" s="149">
        <v>856</v>
      </c>
      <c r="B858" s="149">
        <v>1.01</v>
      </c>
      <c r="C858" s="149">
        <v>856</v>
      </c>
      <c r="D858" s="150">
        <f t="shared" si="44"/>
        <v>180459.52310070934</v>
      </c>
      <c r="E858" s="182">
        <f t="shared" si="45"/>
        <v>5.5414088589934288E-6</v>
      </c>
      <c r="F858" s="152">
        <f t="shared" si="46"/>
        <v>32.319779630300829</v>
      </c>
    </row>
    <row r="859" spans="1:6" x14ac:dyDescent="0.2">
      <c r="A859" s="149">
        <v>857</v>
      </c>
      <c r="B859" s="149">
        <v>1.01</v>
      </c>
      <c r="C859" s="149">
        <v>857</v>
      </c>
      <c r="D859" s="150">
        <f t="shared" si="44"/>
        <v>182264.11833171645</v>
      </c>
      <c r="E859" s="182">
        <f t="shared" si="45"/>
        <v>5.4865434247459682E-6</v>
      </c>
      <c r="F859" s="152">
        <f t="shared" si="46"/>
        <v>32.319785116844251</v>
      </c>
    </row>
    <row r="860" spans="1:6" x14ac:dyDescent="0.2">
      <c r="A860" s="149">
        <v>858</v>
      </c>
      <c r="B860" s="149">
        <v>1.01</v>
      </c>
      <c r="C860" s="149">
        <v>858</v>
      </c>
      <c r="D860" s="150">
        <f t="shared" si="44"/>
        <v>184086.75951503363</v>
      </c>
      <c r="E860" s="182">
        <f t="shared" si="45"/>
        <v>5.4322212126197703E-6</v>
      </c>
      <c r="F860" s="152">
        <f t="shared" si="46"/>
        <v>32.319790549065466</v>
      </c>
    </row>
    <row r="861" spans="1:6" x14ac:dyDescent="0.2">
      <c r="A861" s="149">
        <v>859</v>
      </c>
      <c r="B861" s="149">
        <v>1.01</v>
      </c>
      <c r="C861" s="149">
        <v>859</v>
      </c>
      <c r="D861" s="150">
        <f t="shared" si="44"/>
        <v>185927.62711018388</v>
      </c>
      <c r="E861" s="182">
        <f t="shared" si="45"/>
        <v>5.3784368441779924E-6</v>
      </c>
      <c r="F861" s="152">
        <f t="shared" si="46"/>
        <v>32.319795927502312</v>
      </c>
    </row>
    <row r="862" spans="1:6" x14ac:dyDescent="0.2">
      <c r="A862" s="149">
        <v>860</v>
      </c>
      <c r="B862" s="149">
        <v>1.01</v>
      </c>
      <c r="C862" s="149">
        <v>860</v>
      </c>
      <c r="D862" s="150">
        <f t="shared" si="44"/>
        <v>187786.90338128581</v>
      </c>
      <c r="E862" s="182">
        <f t="shared" si="45"/>
        <v>5.3251849942356334E-6</v>
      </c>
      <c r="F862" s="152">
        <f t="shared" si="46"/>
        <v>32.319801252687306</v>
      </c>
    </row>
    <row r="863" spans="1:6" x14ac:dyDescent="0.2">
      <c r="A863" s="149">
        <v>861</v>
      </c>
      <c r="B863" s="149">
        <v>1.01</v>
      </c>
      <c r="C863" s="149">
        <v>861</v>
      </c>
      <c r="D863" s="150">
        <f t="shared" si="44"/>
        <v>189664.77241509865</v>
      </c>
      <c r="E863" s="182">
        <f t="shared" si="45"/>
        <v>5.2724603903323109E-6</v>
      </c>
      <c r="F863" s="152">
        <f t="shared" si="46"/>
        <v>32.319806525147698</v>
      </c>
    </row>
    <row r="864" spans="1:6" x14ac:dyDescent="0.2">
      <c r="A864" s="149">
        <v>862</v>
      </c>
      <c r="B864" s="149">
        <v>1.01</v>
      </c>
      <c r="C864" s="149">
        <v>862</v>
      </c>
      <c r="D864" s="150">
        <f t="shared" si="44"/>
        <v>191561.42013924965</v>
      </c>
      <c r="E864" s="182">
        <f t="shared" si="45"/>
        <v>5.2202578122102087E-6</v>
      </c>
      <c r="F864" s="152">
        <f t="shared" si="46"/>
        <v>32.319811745405509</v>
      </c>
    </row>
    <row r="865" spans="1:6" x14ac:dyDescent="0.2">
      <c r="A865" s="149">
        <v>863</v>
      </c>
      <c r="B865" s="149">
        <v>1.01</v>
      </c>
      <c r="C865" s="149">
        <v>863</v>
      </c>
      <c r="D865" s="150">
        <f t="shared" si="44"/>
        <v>193477.03434064213</v>
      </c>
      <c r="E865" s="182">
        <f t="shared" si="45"/>
        <v>5.168572091297237E-6</v>
      </c>
      <c r="F865" s="152">
        <f t="shared" si="46"/>
        <v>32.319816913977604</v>
      </c>
    </row>
    <row r="866" spans="1:6" x14ac:dyDescent="0.2">
      <c r="A866" s="149">
        <v>864</v>
      </c>
      <c r="B866" s="149">
        <v>1.01</v>
      </c>
      <c r="C866" s="149">
        <v>864</v>
      </c>
      <c r="D866" s="150">
        <f t="shared" si="44"/>
        <v>195411.80468404858</v>
      </c>
      <c r="E866" s="182">
        <f t="shared" si="45"/>
        <v>5.1173981101952831E-6</v>
      </c>
      <c r="F866" s="152">
        <f t="shared" si="46"/>
        <v>32.319822031375715</v>
      </c>
    </row>
    <row r="867" spans="1:6" x14ac:dyDescent="0.2">
      <c r="A867" s="149">
        <v>865</v>
      </c>
      <c r="B867" s="149">
        <v>1.01</v>
      </c>
      <c r="C867" s="149">
        <v>865</v>
      </c>
      <c r="D867" s="150">
        <f t="shared" si="44"/>
        <v>197365.92273088903</v>
      </c>
      <c r="E867" s="182">
        <f t="shared" si="45"/>
        <v>5.0667308021735484E-6</v>
      </c>
      <c r="F867" s="152">
        <f t="shared" si="46"/>
        <v>32.319827098106515</v>
      </c>
    </row>
    <row r="868" spans="1:6" x14ac:dyDescent="0.2">
      <c r="A868" s="149">
        <v>866</v>
      </c>
      <c r="B868" s="149">
        <v>1.01</v>
      </c>
      <c r="C868" s="149">
        <v>866</v>
      </c>
      <c r="D868" s="150">
        <f t="shared" si="44"/>
        <v>199339.58195819799</v>
      </c>
      <c r="E868" s="182">
        <f t="shared" si="45"/>
        <v>5.0165651506668779E-6</v>
      </c>
      <c r="F868" s="152">
        <f t="shared" si="46"/>
        <v>32.319832114671662</v>
      </c>
    </row>
    <row r="869" spans="1:6" x14ac:dyDescent="0.2">
      <c r="A869" s="149">
        <v>867</v>
      </c>
      <c r="B869" s="149">
        <v>1.01</v>
      </c>
      <c r="C869" s="149">
        <v>867</v>
      </c>
      <c r="D869" s="150">
        <f t="shared" si="44"/>
        <v>201332.97777777992</v>
      </c>
      <c r="E869" s="182">
        <f t="shared" si="45"/>
        <v>4.9668961887790882E-6</v>
      </c>
      <c r="F869" s="152">
        <f t="shared" si="46"/>
        <v>32.319837081567854</v>
      </c>
    </row>
    <row r="870" spans="1:6" x14ac:dyDescent="0.2">
      <c r="A870" s="149">
        <v>868</v>
      </c>
      <c r="B870" s="149">
        <v>1.01</v>
      </c>
      <c r="C870" s="149">
        <v>868</v>
      </c>
      <c r="D870" s="150">
        <f t="shared" si="44"/>
        <v>203346.30755555775</v>
      </c>
      <c r="E870" s="182">
        <f t="shared" si="45"/>
        <v>4.9177189987911762E-6</v>
      </c>
      <c r="F870" s="152">
        <f t="shared" si="46"/>
        <v>32.319841999286851</v>
      </c>
    </row>
    <row r="871" spans="1:6" x14ac:dyDescent="0.2">
      <c r="A871" s="149">
        <v>869</v>
      </c>
      <c r="B871" s="149">
        <v>1.01</v>
      </c>
      <c r="C871" s="149">
        <v>869</v>
      </c>
      <c r="D871" s="150">
        <f t="shared" si="44"/>
        <v>205379.77063111335</v>
      </c>
      <c r="E871" s="182">
        <f t="shared" si="45"/>
        <v>4.8690287116744313E-6</v>
      </c>
      <c r="F871" s="152">
        <f t="shared" si="46"/>
        <v>32.319846868315565</v>
      </c>
    </row>
    <row r="872" spans="1:6" x14ac:dyDescent="0.2">
      <c r="A872" s="149">
        <v>870</v>
      </c>
      <c r="B872" s="149">
        <v>1.01</v>
      </c>
      <c r="C872" s="149">
        <v>870</v>
      </c>
      <c r="D872" s="150">
        <f t="shared" si="44"/>
        <v>207433.56833742445</v>
      </c>
      <c r="E872" s="182">
        <f t="shared" si="45"/>
        <v>4.8208205066083485E-6</v>
      </c>
      <c r="F872" s="152">
        <f t="shared" si="46"/>
        <v>32.319851689136073</v>
      </c>
    </row>
    <row r="873" spans="1:6" x14ac:dyDescent="0.2">
      <c r="A873" s="149">
        <v>871</v>
      </c>
      <c r="B873" s="149">
        <v>1.01</v>
      </c>
      <c r="C873" s="149">
        <v>871</v>
      </c>
      <c r="D873" s="150">
        <f t="shared" si="44"/>
        <v>209507.90402079868</v>
      </c>
      <c r="E873" s="182">
        <f t="shared" si="45"/>
        <v>4.7730896105033158E-6</v>
      </c>
      <c r="F873" s="152">
        <f t="shared" si="46"/>
        <v>32.31985646222568</v>
      </c>
    </row>
    <row r="874" spans="1:6" x14ac:dyDescent="0.2">
      <c r="A874" s="149">
        <v>872</v>
      </c>
      <c r="B874" s="149">
        <v>1.01</v>
      </c>
      <c r="C874" s="149">
        <v>872</v>
      </c>
      <c r="D874" s="150">
        <f t="shared" si="44"/>
        <v>211602.98306100667</v>
      </c>
      <c r="E874" s="182">
        <f t="shared" si="45"/>
        <v>4.7258312975280353E-6</v>
      </c>
      <c r="F874" s="152">
        <f t="shared" si="46"/>
        <v>32.319861188056976</v>
      </c>
    </row>
    <row r="875" spans="1:6" x14ac:dyDescent="0.2">
      <c r="A875" s="149">
        <v>873</v>
      </c>
      <c r="B875" s="149">
        <v>1.01</v>
      </c>
      <c r="C875" s="149">
        <v>873</v>
      </c>
      <c r="D875" s="150">
        <f t="shared" si="44"/>
        <v>213719.01289161673</v>
      </c>
      <c r="E875" s="182">
        <f t="shared" si="45"/>
        <v>4.6790408886416195E-6</v>
      </c>
      <c r="F875" s="152">
        <f t="shared" si="46"/>
        <v>32.319865867097867</v>
      </c>
    </row>
    <row r="876" spans="1:6" x14ac:dyDescent="0.2">
      <c r="A876" s="149">
        <v>874</v>
      </c>
      <c r="B876" s="149">
        <v>1.01</v>
      </c>
      <c r="C876" s="149">
        <v>874</v>
      </c>
      <c r="D876" s="150">
        <f t="shared" si="44"/>
        <v>215856.20302053294</v>
      </c>
      <c r="E876" s="182">
        <f t="shared" si="45"/>
        <v>4.6327137511303153E-6</v>
      </c>
      <c r="F876" s="152">
        <f t="shared" si="46"/>
        <v>32.319870499811621</v>
      </c>
    </row>
    <row r="877" spans="1:6" x14ac:dyDescent="0.2">
      <c r="A877" s="149">
        <v>875</v>
      </c>
      <c r="B877" s="149">
        <v>1.01</v>
      </c>
      <c r="C877" s="149">
        <v>875</v>
      </c>
      <c r="D877" s="150">
        <f t="shared" si="44"/>
        <v>218014.76505073818</v>
      </c>
      <c r="E877" s="182">
        <f t="shared" si="45"/>
        <v>4.5868452981488284E-6</v>
      </c>
      <c r="F877" s="152">
        <f t="shared" si="46"/>
        <v>32.319875086656921</v>
      </c>
    </row>
    <row r="878" spans="1:6" x14ac:dyDescent="0.2">
      <c r="A878" s="149">
        <v>876</v>
      </c>
      <c r="B878" s="149">
        <v>1.01</v>
      </c>
      <c r="C878" s="149">
        <v>876</v>
      </c>
      <c r="D878" s="150">
        <f t="shared" si="44"/>
        <v>220194.91270124566</v>
      </c>
      <c r="E878" s="182">
        <f t="shared" si="45"/>
        <v>4.5414309882661653E-6</v>
      </c>
      <c r="F878" s="152">
        <f t="shared" si="46"/>
        <v>32.319879628087911</v>
      </c>
    </row>
    <row r="879" spans="1:6" x14ac:dyDescent="0.2">
      <c r="A879" s="149">
        <v>877</v>
      </c>
      <c r="B879" s="149">
        <v>1.01</v>
      </c>
      <c r="C879" s="149">
        <v>877</v>
      </c>
      <c r="D879" s="150">
        <f t="shared" ref="D879:D942" si="47">($B$32^$C$32)*($B$77^$C$47)*($B$127^$C$52)*($B$202^$C$77)*($B$302^$C$102)*(B879^C579)</f>
        <v>222396.86182825809</v>
      </c>
      <c r="E879" s="182">
        <f t="shared" si="45"/>
        <v>4.4964663250160053E-6</v>
      </c>
      <c r="F879" s="152">
        <f t="shared" si="46"/>
        <v>32.319884124554235</v>
      </c>
    </row>
    <row r="880" spans="1:6" x14ac:dyDescent="0.2">
      <c r="A880" s="149">
        <v>878</v>
      </c>
      <c r="B880" s="149">
        <v>1.01</v>
      </c>
      <c r="C880" s="149">
        <v>878</v>
      </c>
      <c r="D880" s="150">
        <f t="shared" si="47"/>
        <v>224620.83044654067</v>
      </c>
      <c r="E880" s="182">
        <f t="shared" si="45"/>
        <v>4.4519468564514908E-6</v>
      </c>
      <c r="F880" s="152">
        <f t="shared" si="46"/>
        <v>32.319888576501093</v>
      </c>
    </row>
    <row r="881" spans="1:6" x14ac:dyDescent="0.2">
      <c r="A881" s="149">
        <v>879</v>
      </c>
      <c r="B881" s="149">
        <v>1.01</v>
      </c>
      <c r="C881" s="149">
        <v>879</v>
      </c>
      <c r="D881" s="150">
        <f t="shared" si="47"/>
        <v>226867.0387510061</v>
      </c>
      <c r="E881" s="182">
        <f t="shared" si="45"/>
        <v>4.4078681747044457E-6</v>
      </c>
      <c r="F881" s="152">
        <f t="shared" si="46"/>
        <v>32.319892984369268</v>
      </c>
    </row>
    <row r="882" spans="1:6" x14ac:dyDescent="0.2">
      <c r="A882" s="149">
        <v>880</v>
      </c>
      <c r="B882" s="149">
        <v>1.01</v>
      </c>
      <c r="C882" s="149">
        <v>880</v>
      </c>
      <c r="D882" s="150">
        <f t="shared" si="47"/>
        <v>229135.70913851616</v>
      </c>
      <c r="E882" s="182">
        <f t="shared" si="45"/>
        <v>4.3642259155489559E-6</v>
      </c>
      <c r="F882" s="152">
        <f t="shared" si="46"/>
        <v>32.319897348595184</v>
      </c>
    </row>
    <row r="883" spans="1:6" x14ac:dyDescent="0.2">
      <c r="A883" s="149">
        <v>881</v>
      </c>
      <c r="B883" s="149">
        <v>1.01</v>
      </c>
      <c r="C883" s="149">
        <v>881</v>
      </c>
      <c r="D883" s="150">
        <f t="shared" si="47"/>
        <v>231427.06622990131</v>
      </c>
      <c r="E883" s="182">
        <f t="shared" si="45"/>
        <v>4.3210157579692641E-6</v>
      </c>
      <c r="F883" s="152">
        <f t="shared" si="46"/>
        <v>32.319901669610942</v>
      </c>
    </row>
    <row r="884" spans="1:6" x14ac:dyDescent="0.2">
      <c r="A884" s="149">
        <v>882</v>
      </c>
      <c r="B884" s="149">
        <v>1.01</v>
      </c>
      <c r="C884" s="149">
        <v>882</v>
      </c>
      <c r="D884" s="150">
        <f t="shared" si="47"/>
        <v>233741.33689220037</v>
      </c>
      <c r="E884" s="182">
        <f t="shared" si="45"/>
        <v>4.278233423731943E-6</v>
      </c>
      <c r="F884" s="152">
        <f t="shared" si="46"/>
        <v>32.319905947844369</v>
      </c>
    </row>
    <row r="885" spans="1:6" x14ac:dyDescent="0.2">
      <c r="A885" s="149">
        <v>883</v>
      </c>
      <c r="B885" s="149">
        <v>1.01</v>
      </c>
      <c r="C885" s="149">
        <v>883</v>
      </c>
      <c r="D885" s="150">
        <f t="shared" si="47"/>
        <v>236078.75026112227</v>
      </c>
      <c r="E885" s="182">
        <f t="shared" si="45"/>
        <v>4.2358746769623222E-6</v>
      </c>
      <c r="F885" s="152">
        <f t="shared" si="46"/>
        <v>32.319910183719045</v>
      </c>
    </row>
    <row r="886" spans="1:6" x14ac:dyDescent="0.2">
      <c r="A886" s="149">
        <v>884</v>
      </c>
      <c r="B886" s="149">
        <v>1.01</v>
      </c>
      <c r="C886" s="149">
        <v>884</v>
      </c>
      <c r="D886" s="150">
        <f t="shared" si="47"/>
        <v>238439.53776373356</v>
      </c>
      <c r="E886" s="182">
        <f t="shared" si="45"/>
        <v>4.1939353237250705E-6</v>
      </c>
      <c r="F886" s="152">
        <f t="shared" si="46"/>
        <v>32.319914377654371</v>
      </c>
    </row>
    <row r="887" spans="1:6" x14ac:dyDescent="0.2">
      <c r="A887" s="149">
        <v>885</v>
      </c>
      <c r="B887" s="149">
        <v>1.01</v>
      </c>
      <c r="C887" s="149">
        <v>885</v>
      </c>
      <c r="D887" s="150">
        <f t="shared" si="47"/>
        <v>240823.93314137092</v>
      </c>
      <c r="E887" s="182">
        <f t="shared" si="45"/>
        <v>4.1524112116089798E-6</v>
      </c>
      <c r="F887" s="152">
        <f t="shared" si="46"/>
        <v>32.319918530065586</v>
      </c>
    </row>
    <row r="888" spans="1:6" x14ac:dyDescent="0.2">
      <c r="A888" s="149">
        <v>886</v>
      </c>
      <c r="B888" s="149">
        <v>1.01</v>
      </c>
      <c r="C888" s="149">
        <v>886</v>
      </c>
      <c r="D888" s="150">
        <f t="shared" si="47"/>
        <v>243232.17247278462</v>
      </c>
      <c r="E888" s="182">
        <f t="shared" si="45"/>
        <v>4.1112982293158223E-6</v>
      </c>
      <c r="F888" s="152">
        <f t="shared" si="46"/>
        <v>32.319922641363817</v>
      </c>
    </row>
    <row r="889" spans="1:6" x14ac:dyDescent="0.2">
      <c r="A889" s="149">
        <v>887</v>
      </c>
      <c r="B889" s="149">
        <v>1.01</v>
      </c>
      <c r="C889" s="149">
        <v>887</v>
      </c>
      <c r="D889" s="150">
        <f t="shared" si="47"/>
        <v>245664.49419751242</v>
      </c>
      <c r="E889" s="182">
        <f t="shared" si="45"/>
        <v>4.0705923062532894E-6</v>
      </c>
      <c r="F889" s="152">
        <f t="shared" si="46"/>
        <v>32.319926711956121</v>
      </c>
    </row>
    <row r="890" spans="1:6" x14ac:dyDescent="0.2">
      <c r="A890" s="149">
        <v>888</v>
      </c>
      <c r="B890" s="149">
        <v>1.01</v>
      </c>
      <c r="C890" s="149">
        <v>888</v>
      </c>
      <c r="D890" s="150">
        <f t="shared" si="47"/>
        <v>248121.13913948755</v>
      </c>
      <c r="E890" s="182">
        <f t="shared" si="45"/>
        <v>4.0302894121319697E-6</v>
      </c>
      <c r="F890" s="152">
        <f t="shared" si="46"/>
        <v>32.319930742245532</v>
      </c>
    </row>
    <row r="891" spans="1:6" x14ac:dyDescent="0.2">
      <c r="A891" s="149">
        <v>889</v>
      </c>
      <c r="B891" s="149">
        <v>1.01</v>
      </c>
      <c r="C891" s="149">
        <v>889</v>
      </c>
      <c r="D891" s="150">
        <f t="shared" si="47"/>
        <v>250602.35053088245</v>
      </c>
      <c r="E891" s="182">
        <f t="shared" si="45"/>
        <v>3.9903855565663064E-6</v>
      </c>
      <c r="F891" s="152">
        <f t="shared" si="46"/>
        <v>32.31993473263109</v>
      </c>
    </row>
    <row r="892" spans="1:6" x14ac:dyDescent="0.2">
      <c r="A892" s="149">
        <v>890</v>
      </c>
      <c r="B892" s="149">
        <v>1.01</v>
      </c>
      <c r="C892" s="149">
        <v>890</v>
      </c>
      <c r="D892" s="150">
        <f t="shared" si="47"/>
        <v>253108.37403619129</v>
      </c>
      <c r="E892" s="182">
        <f t="shared" si="45"/>
        <v>3.9508767886795108E-6</v>
      </c>
      <c r="F892" s="152">
        <f t="shared" si="46"/>
        <v>32.319938683507878</v>
      </c>
    </row>
    <row r="893" spans="1:6" x14ac:dyDescent="0.2">
      <c r="A893" s="149">
        <v>891</v>
      </c>
      <c r="B893" s="149">
        <v>1.01</v>
      </c>
      <c r="C893" s="149">
        <v>891</v>
      </c>
      <c r="D893" s="150">
        <f t="shared" si="47"/>
        <v>255639.45777655311</v>
      </c>
      <c r="E893" s="182">
        <f t="shared" si="45"/>
        <v>3.9117591967123888E-6</v>
      </c>
      <c r="F893" s="152">
        <f t="shared" si="46"/>
        <v>32.319942595267072</v>
      </c>
    </row>
    <row r="894" spans="1:6" x14ac:dyDescent="0.2">
      <c r="A894" s="149">
        <v>892</v>
      </c>
      <c r="B894" s="149">
        <v>1.01</v>
      </c>
      <c r="C894" s="149">
        <v>892</v>
      </c>
      <c r="D894" s="150">
        <f t="shared" si="47"/>
        <v>258195.85235431875</v>
      </c>
      <c r="E894" s="182">
        <f t="shared" si="45"/>
        <v>3.8730289076360268E-6</v>
      </c>
      <c r="F894" s="152">
        <f t="shared" si="46"/>
        <v>32.319946468295981</v>
      </c>
    </row>
    <row r="895" spans="1:6" x14ac:dyDescent="0.2">
      <c r="A895" s="149">
        <v>893</v>
      </c>
      <c r="B895" s="149">
        <v>1.01</v>
      </c>
      <c r="C895" s="149">
        <v>893</v>
      </c>
      <c r="D895" s="150">
        <f t="shared" si="47"/>
        <v>260777.81087786195</v>
      </c>
      <c r="E895" s="182">
        <f t="shared" si="45"/>
        <v>3.8346820867683431E-6</v>
      </c>
      <c r="F895" s="152">
        <f t="shared" si="46"/>
        <v>32.319950302978071</v>
      </c>
    </row>
    <row r="896" spans="1:6" x14ac:dyDescent="0.2">
      <c r="A896" s="149">
        <v>894</v>
      </c>
      <c r="B896" s="149">
        <v>1.01</v>
      </c>
      <c r="C896" s="149">
        <v>894</v>
      </c>
      <c r="D896" s="150">
        <f t="shared" si="47"/>
        <v>263385.58898664062</v>
      </c>
      <c r="E896" s="182">
        <f t="shared" si="45"/>
        <v>3.7967149373943983E-6</v>
      </c>
      <c r="F896" s="152">
        <f t="shared" si="46"/>
        <v>32.319954099693007</v>
      </c>
    </row>
    <row r="897" spans="1:6" x14ac:dyDescent="0.2">
      <c r="A897" s="149">
        <v>895</v>
      </c>
      <c r="B897" s="149">
        <v>1.01</v>
      </c>
      <c r="C897" s="149">
        <v>895</v>
      </c>
      <c r="D897" s="150">
        <f t="shared" si="47"/>
        <v>266019.44487650692</v>
      </c>
      <c r="E897" s="182">
        <f t="shared" si="45"/>
        <v>3.759123700390495E-6</v>
      </c>
      <c r="F897" s="152">
        <f t="shared" si="46"/>
        <v>32.319957858816707</v>
      </c>
    </row>
    <row r="898" spans="1:6" x14ac:dyDescent="0.2">
      <c r="A898" s="149">
        <v>896</v>
      </c>
      <c r="B898" s="149">
        <v>1.01</v>
      </c>
      <c r="C898" s="149">
        <v>896</v>
      </c>
      <c r="D898" s="150">
        <f t="shared" si="47"/>
        <v>268679.63932527206</v>
      </c>
      <c r="E898" s="182">
        <f t="shared" ref="E898:E961" si="48">1/D898</f>
        <v>3.7219046538519743E-6</v>
      </c>
      <c r="F898" s="152">
        <f t="shared" si="46"/>
        <v>32.319961580721362</v>
      </c>
    </row>
    <row r="899" spans="1:6" x14ac:dyDescent="0.2">
      <c r="A899" s="149">
        <v>897</v>
      </c>
      <c r="B899" s="149">
        <v>1.01</v>
      </c>
      <c r="C899" s="149">
        <v>897</v>
      </c>
      <c r="D899" s="150">
        <f t="shared" si="47"/>
        <v>271366.43571852474</v>
      </c>
      <c r="E899" s="182">
        <f t="shared" si="48"/>
        <v>3.6850541127247278E-6</v>
      </c>
      <c r="F899" s="152">
        <f t="shared" ref="F899:F962" si="49">F898+E899</f>
        <v>32.319965265775473</v>
      </c>
    </row>
    <row r="900" spans="1:6" x14ac:dyDescent="0.2">
      <c r="A900" s="149">
        <v>898</v>
      </c>
      <c r="B900" s="149">
        <v>1.01</v>
      </c>
      <c r="C900" s="149">
        <v>898</v>
      </c>
      <c r="D900" s="150">
        <f t="shared" si="47"/>
        <v>274080.10007570998</v>
      </c>
      <c r="E900" s="182">
        <f t="shared" si="48"/>
        <v>3.6485684284403245E-6</v>
      </c>
      <c r="F900" s="152">
        <f t="shared" si="49"/>
        <v>32.319968914343903</v>
      </c>
    </row>
    <row r="901" spans="1:6" x14ac:dyDescent="0.2">
      <c r="A901" s="149">
        <v>899</v>
      </c>
      <c r="B901" s="149">
        <v>1.01</v>
      </c>
      <c r="C901" s="149">
        <v>899</v>
      </c>
      <c r="D901" s="150">
        <f t="shared" si="47"/>
        <v>276820.90107646707</v>
      </c>
      <c r="E901" s="182">
        <f t="shared" si="48"/>
        <v>3.6124439885547768E-6</v>
      </c>
      <c r="F901" s="152">
        <f t="shared" si="49"/>
        <v>32.319972526787893</v>
      </c>
    </row>
    <row r="902" spans="1:6" x14ac:dyDescent="0.2">
      <c r="A902" s="149">
        <v>900</v>
      </c>
      <c r="B902" s="149">
        <v>1.01</v>
      </c>
      <c r="C902" s="149">
        <v>900</v>
      </c>
      <c r="D902" s="150">
        <f t="shared" si="47"/>
        <v>279589.11008723185</v>
      </c>
      <c r="E902" s="182">
        <f t="shared" si="48"/>
        <v>3.5766772163908667E-6</v>
      </c>
      <c r="F902" s="152">
        <f t="shared" si="49"/>
        <v>32.319976103465109</v>
      </c>
    </row>
    <row r="903" spans="1:6" x14ac:dyDescent="0.2">
      <c r="A903" s="149">
        <v>901</v>
      </c>
      <c r="B903" s="149">
        <v>1.01</v>
      </c>
      <c r="C903" s="149">
        <v>901</v>
      </c>
      <c r="D903" s="150">
        <f t="shared" si="47"/>
        <v>282385.00118810416</v>
      </c>
      <c r="E903" s="182">
        <f t="shared" si="48"/>
        <v>3.5412645706840264E-6</v>
      </c>
      <c r="F903" s="152">
        <f t="shared" si="49"/>
        <v>32.319979644729678</v>
      </c>
    </row>
    <row r="904" spans="1:6" x14ac:dyDescent="0.2">
      <c r="A904" s="149">
        <v>902</v>
      </c>
      <c r="B904" s="149">
        <v>1.01</v>
      </c>
      <c r="C904" s="149">
        <v>902</v>
      </c>
      <c r="D904" s="150">
        <f t="shared" si="47"/>
        <v>285208.85119998525</v>
      </c>
      <c r="E904" s="182">
        <f t="shared" si="48"/>
        <v>3.506202545231709E-6</v>
      </c>
      <c r="F904" s="152">
        <f t="shared" si="49"/>
        <v>32.319983150932224</v>
      </c>
    </row>
    <row r="905" spans="1:6" x14ac:dyDescent="0.2">
      <c r="A905" s="149">
        <v>903</v>
      </c>
      <c r="B905" s="149">
        <v>1.01</v>
      </c>
      <c r="C905" s="149">
        <v>903</v>
      </c>
      <c r="D905" s="150">
        <f t="shared" si="47"/>
        <v>288060.939711985</v>
      </c>
      <c r="E905" s="182">
        <f t="shared" si="48"/>
        <v>3.4714876685462476E-6</v>
      </c>
      <c r="F905" s="152">
        <f t="shared" si="49"/>
        <v>32.31998662241989</v>
      </c>
    </row>
    <row r="906" spans="1:6" x14ac:dyDescent="0.2">
      <c r="A906" s="149">
        <v>904</v>
      </c>
      <c r="B906" s="149">
        <v>1.01</v>
      </c>
      <c r="C906" s="149">
        <v>904</v>
      </c>
      <c r="D906" s="150">
        <f t="shared" si="47"/>
        <v>290941.54910910479</v>
      </c>
      <c r="E906" s="182">
        <f t="shared" si="48"/>
        <v>3.4371165035111369E-6</v>
      </c>
      <c r="F906" s="152">
        <f t="shared" si="49"/>
        <v>32.319990059536394</v>
      </c>
    </row>
    <row r="907" spans="1:6" x14ac:dyDescent="0.2">
      <c r="A907" s="149">
        <v>905</v>
      </c>
      <c r="B907" s="149">
        <v>1.01</v>
      </c>
      <c r="C907" s="149">
        <v>905</v>
      </c>
      <c r="D907" s="150">
        <f t="shared" si="47"/>
        <v>293850.96460019593</v>
      </c>
      <c r="E907" s="182">
        <f t="shared" si="48"/>
        <v>3.4030856470407285E-6</v>
      </c>
      <c r="F907" s="152">
        <f t="shared" si="49"/>
        <v>32.319993462622044</v>
      </c>
    </row>
    <row r="908" spans="1:6" x14ac:dyDescent="0.2">
      <c r="A908" s="149">
        <v>906</v>
      </c>
      <c r="B908" s="149">
        <v>1.01</v>
      </c>
      <c r="C908" s="149">
        <v>906</v>
      </c>
      <c r="D908" s="150">
        <f t="shared" si="47"/>
        <v>296789.4742461979</v>
      </c>
      <c r="E908" s="182">
        <f t="shared" si="48"/>
        <v>3.3693917297432954E-6</v>
      </c>
      <c r="F908" s="152">
        <f t="shared" si="49"/>
        <v>32.319996832013771</v>
      </c>
    </row>
    <row r="909" spans="1:6" x14ac:dyDescent="0.2">
      <c r="A909" s="149">
        <v>907</v>
      </c>
      <c r="B909" s="149">
        <v>1.01</v>
      </c>
      <c r="C909" s="149">
        <v>907</v>
      </c>
      <c r="D909" s="150">
        <f t="shared" si="47"/>
        <v>299757.36898865981</v>
      </c>
      <c r="E909" s="182">
        <f t="shared" si="48"/>
        <v>3.3360314155874221E-6</v>
      </c>
      <c r="F909" s="152">
        <f t="shared" si="49"/>
        <v>32.32000016804519</v>
      </c>
    </row>
    <row r="910" spans="1:6" x14ac:dyDescent="0.2">
      <c r="A910" s="149">
        <v>908</v>
      </c>
      <c r="B910" s="149">
        <v>1.01</v>
      </c>
      <c r="C910" s="149">
        <v>908</v>
      </c>
      <c r="D910" s="150">
        <f t="shared" si="47"/>
        <v>302754.94267854647</v>
      </c>
      <c r="E910" s="182">
        <f t="shared" si="48"/>
        <v>3.3030014015717043E-6</v>
      </c>
      <c r="F910" s="152">
        <f t="shared" si="49"/>
        <v>32.32000347104659</v>
      </c>
    </row>
    <row r="911" spans="1:6" x14ac:dyDescent="0.2">
      <c r="A911" s="149">
        <v>909</v>
      </c>
      <c r="B911" s="149">
        <v>1.01</v>
      </c>
      <c r="C911" s="149">
        <v>909</v>
      </c>
      <c r="D911" s="150">
        <f t="shared" si="47"/>
        <v>305782.49210533197</v>
      </c>
      <c r="E911" s="182">
        <f t="shared" si="48"/>
        <v>3.2702984173977268E-6</v>
      </c>
      <c r="F911" s="152">
        <f t="shared" si="49"/>
        <v>32.320006741345004</v>
      </c>
    </row>
    <row r="912" spans="1:6" x14ac:dyDescent="0.2">
      <c r="A912" s="149">
        <v>910</v>
      </c>
      <c r="B912" s="149">
        <v>1.01</v>
      </c>
      <c r="C912" s="149">
        <v>910</v>
      </c>
      <c r="D912" s="150">
        <f t="shared" si="47"/>
        <v>308840.31702638528</v>
      </c>
      <c r="E912" s="182">
        <f t="shared" si="48"/>
        <v>3.2379192251462641E-6</v>
      </c>
      <c r="F912" s="152">
        <f t="shared" si="49"/>
        <v>32.320009979264228</v>
      </c>
    </row>
    <row r="913" spans="1:6" x14ac:dyDescent="0.2">
      <c r="A913" s="149">
        <v>911</v>
      </c>
      <c r="B913" s="149">
        <v>1.01</v>
      </c>
      <c r="C913" s="149">
        <v>911</v>
      </c>
      <c r="D913" s="150">
        <f t="shared" si="47"/>
        <v>311928.72019664908</v>
      </c>
      <c r="E913" s="182">
        <f t="shared" si="48"/>
        <v>3.2058606189566976E-6</v>
      </c>
      <c r="F913" s="152">
        <f t="shared" si="49"/>
        <v>32.32001318512485</v>
      </c>
    </row>
    <row r="914" spans="1:6" x14ac:dyDescent="0.2">
      <c r="A914" s="149">
        <v>912</v>
      </c>
      <c r="B914" s="149">
        <v>1.01</v>
      </c>
      <c r="C914" s="149">
        <v>912</v>
      </c>
      <c r="D914" s="150">
        <f t="shared" si="47"/>
        <v>315048.00739861559</v>
      </c>
      <c r="E914" s="182">
        <f t="shared" si="48"/>
        <v>3.1741194247096014E-6</v>
      </c>
      <c r="F914" s="152">
        <f t="shared" si="49"/>
        <v>32.320016359244278</v>
      </c>
    </row>
    <row r="915" spans="1:6" x14ac:dyDescent="0.2">
      <c r="A915" s="149">
        <v>913</v>
      </c>
      <c r="B915" s="149">
        <v>1.01</v>
      </c>
      <c r="C915" s="149">
        <v>913</v>
      </c>
      <c r="D915" s="150">
        <f t="shared" si="47"/>
        <v>318198.48747260176</v>
      </c>
      <c r="E915" s="182">
        <f t="shared" si="48"/>
        <v>3.1426924997124767E-6</v>
      </c>
      <c r="F915" s="152">
        <f t="shared" si="49"/>
        <v>32.320019501936777</v>
      </c>
    </row>
    <row r="916" spans="1:6" x14ac:dyDescent="0.2">
      <c r="A916" s="149">
        <v>914</v>
      </c>
      <c r="B916" s="149">
        <v>1.01</v>
      </c>
      <c r="C916" s="149">
        <v>914</v>
      </c>
      <c r="D916" s="150">
        <f t="shared" si="47"/>
        <v>321380.4723473278</v>
      </c>
      <c r="E916" s="182">
        <f t="shared" si="48"/>
        <v>3.1115767323885906E-6</v>
      </c>
      <c r="F916" s="152">
        <f t="shared" si="49"/>
        <v>32.320022613513508</v>
      </c>
    </row>
    <row r="917" spans="1:6" x14ac:dyDescent="0.2">
      <c r="A917" s="149">
        <v>915</v>
      </c>
      <c r="B917" s="149">
        <v>1.01</v>
      </c>
      <c r="C917" s="149">
        <v>915</v>
      </c>
      <c r="D917" s="150">
        <f t="shared" si="47"/>
        <v>324594.27707080095</v>
      </c>
      <c r="E917" s="182">
        <f t="shared" si="48"/>
        <v>3.0807690419689028E-6</v>
      </c>
      <c r="F917" s="152">
        <f t="shared" si="49"/>
        <v>32.320025694282549</v>
      </c>
    </row>
    <row r="918" spans="1:6" x14ac:dyDescent="0.2">
      <c r="A918" s="149">
        <v>916</v>
      </c>
      <c r="B918" s="149">
        <v>1.01</v>
      </c>
      <c r="C918" s="149">
        <v>916</v>
      </c>
      <c r="D918" s="150">
        <f t="shared" si="47"/>
        <v>327840.21984150907</v>
      </c>
      <c r="E918" s="182">
        <f t="shared" si="48"/>
        <v>3.0502663781870313E-6</v>
      </c>
      <c r="F918" s="152">
        <f t="shared" si="49"/>
        <v>32.320028744548928</v>
      </c>
    </row>
    <row r="919" spans="1:6" x14ac:dyDescent="0.2">
      <c r="A919" s="149">
        <v>917</v>
      </c>
      <c r="B919" s="149">
        <v>1.01</v>
      </c>
      <c r="C919" s="149">
        <v>917</v>
      </c>
      <c r="D919" s="150">
        <f t="shared" si="47"/>
        <v>331118.6220399242</v>
      </c>
      <c r="E919" s="182">
        <f t="shared" si="48"/>
        <v>3.0200657209772582E-6</v>
      </c>
      <c r="F919" s="152">
        <f t="shared" si="49"/>
        <v>32.320031764614647</v>
      </c>
    </row>
    <row r="920" spans="1:6" x14ac:dyDescent="0.2">
      <c r="A920" s="149">
        <v>918</v>
      </c>
      <c r="B920" s="149">
        <v>1.01</v>
      </c>
      <c r="C920" s="149">
        <v>918</v>
      </c>
      <c r="D920" s="150">
        <f t="shared" si="47"/>
        <v>334429.80826032348</v>
      </c>
      <c r="E920" s="182">
        <f t="shared" si="48"/>
        <v>2.990164080175503E-6</v>
      </c>
      <c r="F920" s="152">
        <f t="shared" si="49"/>
        <v>32.320034754778725</v>
      </c>
    </row>
    <row r="921" spans="1:6" x14ac:dyDescent="0.2">
      <c r="A921" s="149">
        <v>919</v>
      </c>
      <c r="B921" s="149">
        <v>1.01</v>
      </c>
      <c r="C921" s="149">
        <v>919</v>
      </c>
      <c r="D921" s="150">
        <f t="shared" si="47"/>
        <v>337774.10634292662</v>
      </c>
      <c r="E921" s="182">
        <f t="shared" si="48"/>
        <v>2.9605584952232711E-6</v>
      </c>
      <c r="F921" s="152">
        <f t="shared" si="49"/>
        <v>32.320037715337222</v>
      </c>
    </row>
    <row r="922" spans="1:6" x14ac:dyDescent="0.2">
      <c r="A922" s="149">
        <v>920</v>
      </c>
      <c r="B922" s="149">
        <v>1.01</v>
      </c>
      <c r="C922" s="149">
        <v>920</v>
      </c>
      <c r="D922" s="150">
        <f t="shared" si="47"/>
        <v>341151.8474063559</v>
      </c>
      <c r="E922" s="182">
        <f t="shared" si="48"/>
        <v>2.9312460348745258E-6</v>
      </c>
      <c r="F922" s="152">
        <f t="shared" si="49"/>
        <v>32.320040646583259</v>
      </c>
    </row>
    <row r="923" spans="1:6" x14ac:dyDescent="0.2">
      <c r="A923" s="149">
        <v>921</v>
      </c>
      <c r="B923" s="149">
        <v>1.01</v>
      </c>
      <c r="C923" s="149">
        <v>921</v>
      </c>
      <c r="D923" s="150">
        <f t="shared" si="47"/>
        <v>344563.3658804195</v>
      </c>
      <c r="E923" s="182">
        <f t="shared" si="48"/>
        <v>2.9022237969054709E-6</v>
      </c>
      <c r="F923" s="152">
        <f t="shared" si="49"/>
        <v>32.320043548807057</v>
      </c>
    </row>
    <row r="924" spans="1:6" x14ac:dyDescent="0.2">
      <c r="A924" s="149">
        <v>922</v>
      </c>
      <c r="B924" s="149">
        <v>1.01</v>
      </c>
      <c r="C924" s="149">
        <v>922</v>
      </c>
      <c r="D924" s="150">
        <f t="shared" si="47"/>
        <v>348008.99953922373</v>
      </c>
      <c r="E924" s="182">
        <f t="shared" si="48"/>
        <v>2.8734889078271986E-6</v>
      </c>
      <c r="F924" s="152">
        <f t="shared" si="49"/>
        <v>32.320046422295967</v>
      </c>
    </row>
    <row r="925" spans="1:6" x14ac:dyDescent="0.2">
      <c r="A925" s="149">
        <v>923</v>
      </c>
      <c r="B925" s="149">
        <v>1.01</v>
      </c>
      <c r="C925" s="149">
        <v>923</v>
      </c>
      <c r="D925" s="150">
        <f t="shared" si="47"/>
        <v>351489.08953461586</v>
      </c>
      <c r="E925" s="182">
        <f t="shared" si="48"/>
        <v>2.8450385226011872E-6</v>
      </c>
      <c r="F925" s="152">
        <f t="shared" si="49"/>
        <v>32.32004926733449</v>
      </c>
    </row>
    <row r="926" spans="1:6" x14ac:dyDescent="0.2">
      <c r="A926" s="149">
        <v>924</v>
      </c>
      <c r="B926" s="149">
        <v>1.01</v>
      </c>
      <c r="C926" s="149">
        <v>924</v>
      </c>
      <c r="D926" s="150">
        <f t="shared" si="47"/>
        <v>355003.9804299621</v>
      </c>
      <c r="E926" s="182">
        <f t="shared" si="48"/>
        <v>2.8168698243576108E-6</v>
      </c>
      <c r="F926" s="152">
        <f t="shared" si="49"/>
        <v>32.320052084204313</v>
      </c>
    </row>
    <row r="927" spans="1:6" x14ac:dyDescent="0.2">
      <c r="A927" s="149">
        <v>925</v>
      </c>
      <c r="B927" s="149">
        <v>1.01</v>
      </c>
      <c r="C927" s="149">
        <v>925</v>
      </c>
      <c r="D927" s="150">
        <f t="shared" si="47"/>
        <v>358554.02023426176</v>
      </c>
      <c r="E927" s="182">
        <f t="shared" si="48"/>
        <v>2.7889800241164461E-6</v>
      </c>
      <c r="F927" s="152">
        <f t="shared" si="49"/>
        <v>32.32005487318434</v>
      </c>
    </row>
    <row r="928" spans="1:6" x14ac:dyDescent="0.2">
      <c r="A928" s="149">
        <v>926</v>
      </c>
      <c r="B928" s="149">
        <v>1.01</v>
      </c>
      <c r="C928" s="149">
        <v>926</v>
      </c>
      <c r="D928" s="150">
        <f t="shared" si="47"/>
        <v>362139.56043660443</v>
      </c>
      <c r="E928" s="182">
        <f t="shared" si="48"/>
        <v>2.7613663605113321E-6</v>
      </c>
      <c r="F928" s="152">
        <f t="shared" si="49"/>
        <v>32.3200576345507</v>
      </c>
    </row>
    <row r="929" spans="1:6" x14ac:dyDescent="0.2">
      <c r="A929" s="149">
        <v>927</v>
      </c>
      <c r="B929" s="149">
        <v>1.01</v>
      </c>
      <c r="C929" s="149">
        <v>927</v>
      </c>
      <c r="D929" s="150">
        <f t="shared" si="47"/>
        <v>365760.95604097034</v>
      </c>
      <c r="E929" s="182">
        <f t="shared" si="48"/>
        <v>2.7340260995161716E-6</v>
      </c>
      <c r="F929" s="152">
        <f t="shared" si="49"/>
        <v>32.320060368576797</v>
      </c>
    </row>
    <row r="930" spans="1:6" x14ac:dyDescent="0.2">
      <c r="A930" s="149">
        <v>928</v>
      </c>
      <c r="B930" s="149">
        <v>1.01</v>
      </c>
      <c r="C930" s="149">
        <v>928</v>
      </c>
      <c r="D930" s="150">
        <f t="shared" si="47"/>
        <v>369418.56560138008</v>
      </c>
      <c r="E930" s="182">
        <f t="shared" si="48"/>
        <v>2.7069565341744271E-6</v>
      </c>
      <c r="F930" s="152">
        <f t="shared" si="49"/>
        <v>32.320063075533334</v>
      </c>
    </row>
    <row r="931" spans="1:6" x14ac:dyDescent="0.2">
      <c r="A931" s="149">
        <v>929</v>
      </c>
      <c r="B931" s="149">
        <v>1.01</v>
      </c>
      <c r="C931" s="149">
        <v>929</v>
      </c>
      <c r="D931" s="150">
        <f t="shared" si="47"/>
        <v>373112.75125739386</v>
      </c>
      <c r="E931" s="182">
        <f t="shared" si="48"/>
        <v>2.6801549843311161E-6</v>
      </c>
      <c r="F931" s="152">
        <f t="shared" si="49"/>
        <v>32.320065755688319</v>
      </c>
    </row>
    <row r="932" spans="1:6" x14ac:dyDescent="0.2">
      <c r="A932" s="149">
        <v>930</v>
      </c>
      <c r="B932" s="149">
        <v>1.01</v>
      </c>
      <c r="C932" s="149">
        <v>930</v>
      </c>
      <c r="D932" s="150">
        <f t="shared" si="47"/>
        <v>376843.87876996794</v>
      </c>
      <c r="E932" s="182">
        <f t="shared" si="48"/>
        <v>2.6536187963674407E-6</v>
      </c>
      <c r="F932" s="152">
        <f t="shared" si="49"/>
        <v>32.320068409307112</v>
      </c>
    </row>
    <row r="933" spans="1:6" x14ac:dyDescent="0.2">
      <c r="A933" s="149">
        <v>931</v>
      </c>
      <c r="B933" s="149">
        <v>1.01</v>
      </c>
      <c r="C933" s="149">
        <v>931</v>
      </c>
      <c r="D933" s="150">
        <f t="shared" si="47"/>
        <v>380612.3175576675</v>
      </c>
      <c r="E933" s="182">
        <f t="shared" si="48"/>
        <v>2.6273453429380608E-6</v>
      </c>
      <c r="F933" s="152">
        <f t="shared" si="49"/>
        <v>32.320071036652458</v>
      </c>
    </row>
    <row r="934" spans="1:6" x14ac:dyDescent="0.2">
      <c r="A934" s="149">
        <v>932</v>
      </c>
      <c r="B934" s="149">
        <v>1.01</v>
      </c>
      <c r="C934" s="149">
        <v>932</v>
      </c>
      <c r="D934" s="150">
        <f t="shared" si="47"/>
        <v>384418.44073324429</v>
      </c>
      <c r="E934" s="182">
        <f t="shared" si="48"/>
        <v>2.6013320227109506E-6</v>
      </c>
      <c r="F934" s="152">
        <f t="shared" si="49"/>
        <v>32.320073637984478</v>
      </c>
    </row>
    <row r="935" spans="1:6" x14ac:dyDescent="0.2">
      <c r="A935" s="149">
        <v>933</v>
      </c>
      <c r="B935" s="149">
        <v>1.01</v>
      </c>
      <c r="C935" s="149">
        <v>933</v>
      </c>
      <c r="D935" s="150">
        <f t="shared" si="47"/>
        <v>388262.62514057674</v>
      </c>
      <c r="E935" s="182">
        <f t="shared" si="48"/>
        <v>2.5755762601098519E-6</v>
      </c>
      <c r="F935" s="152">
        <f t="shared" si="49"/>
        <v>32.320076213560739</v>
      </c>
    </row>
    <row r="936" spans="1:6" x14ac:dyDescent="0.2">
      <c r="A936" s="149">
        <v>934</v>
      </c>
      <c r="B936" s="149">
        <v>1.01</v>
      </c>
      <c r="C936" s="149">
        <v>934</v>
      </c>
      <c r="D936" s="150">
        <f t="shared" si="47"/>
        <v>392145.25139198249</v>
      </c>
      <c r="E936" s="182">
        <f t="shared" si="48"/>
        <v>2.5500755050592596E-6</v>
      </c>
      <c r="F936" s="152">
        <f t="shared" si="49"/>
        <v>32.320078763636246</v>
      </c>
    </row>
    <row r="937" spans="1:6" x14ac:dyDescent="0.2">
      <c r="A937" s="149">
        <v>935</v>
      </c>
      <c r="B937" s="149">
        <v>1.01</v>
      </c>
      <c r="C937" s="149">
        <v>935</v>
      </c>
      <c r="D937" s="150">
        <f t="shared" si="47"/>
        <v>396066.70390590228</v>
      </c>
      <c r="E937" s="182">
        <f t="shared" si="48"/>
        <v>2.5248272327319403E-6</v>
      </c>
      <c r="F937" s="152">
        <f t="shared" si="49"/>
        <v>32.320081288463477</v>
      </c>
    </row>
    <row r="938" spans="1:6" x14ac:dyDescent="0.2">
      <c r="A938" s="149">
        <v>936</v>
      </c>
      <c r="B938" s="149">
        <v>1.01</v>
      </c>
      <c r="C938" s="149">
        <v>936</v>
      </c>
      <c r="D938" s="150">
        <f t="shared" si="47"/>
        <v>400027.37094496127</v>
      </c>
      <c r="E938" s="182">
        <f t="shared" si="48"/>
        <v>2.4998289432989508E-6</v>
      </c>
      <c r="F938" s="152">
        <f t="shared" si="49"/>
        <v>32.320083788292422</v>
      </c>
    </row>
    <row r="939" spans="1:6" x14ac:dyDescent="0.2">
      <c r="A939" s="149">
        <v>937</v>
      </c>
      <c r="B939" s="149">
        <v>1.01</v>
      </c>
      <c r="C939" s="149">
        <v>937</v>
      </c>
      <c r="D939" s="150">
        <f t="shared" si="47"/>
        <v>404027.64465441089</v>
      </c>
      <c r="E939" s="182">
        <f t="shared" si="48"/>
        <v>2.4750781616821297E-6</v>
      </c>
      <c r="F939" s="152">
        <f t="shared" si="49"/>
        <v>32.320086263370584</v>
      </c>
    </row>
    <row r="940" spans="1:6" x14ac:dyDescent="0.2">
      <c r="A940" s="149">
        <v>938</v>
      </c>
      <c r="B940" s="149">
        <v>1.01</v>
      </c>
      <c r="C940" s="149">
        <v>938</v>
      </c>
      <c r="D940" s="150">
        <f t="shared" si="47"/>
        <v>408067.92110095511</v>
      </c>
      <c r="E940" s="182">
        <f t="shared" si="48"/>
        <v>2.4505724373090384E-6</v>
      </c>
      <c r="F940" s="152">
        <f t="shared" si="49"/>
        <v>32.320088713943022</v>
      </c>
    </row>
    <row r="941" spans="1:6" x14ac:dyDescent="0.2">
      <c r="A941" s="149">
        <v>939</v>
      </c>
      <c r="B941" s="149">
        <v>1.01</v>
      </c>
      <c r="C941" s="149">
        <v>939</v>
      </c>
      <c r="D941" s="150">
        <f t="shared" si="47"/>
        <v>412148.60031196446</v>
      </c>
      <c r="E941" s="182">
        <f t="shared" si="48"/>
        <v>2.4263093438703362E-6</v>
      </c>
      <c r="F941" s="152">
        <f t="shared" si="49"/>
        <v>32.320091140252366</v>
      </c>
    </row>
    <row r="942" spans="1:6" x14ac:dyDescent="0.2">
      <c r="A942" s="149">
        <v>940</v>
      </c>
      <c r="B942" s="149">
        <v>1.01</v>
      </c>
      <c r="C942" s="149">
        <v>940</v>
      </c>
      <c r="D942" s="150">
        <f t="shared" si="47"/>
        <v>416270.08631508425</v>
      </c>
      <c r="E942" s="182">
        <f t="shared" si="48"/>
        <v>2.4022864790795402E-6</v>
      </c>
      <c r="F942" s="152">
        <f t="shared" si="49"/>
        <v>32.320093542538842</v>
      </c>
    </row>
    <row r="943" spans="1:6" x14ac:dyDescent="0.2">
      <c r="A943" s="149">
        <v>941</v>
      </c>
      <c r="B943" s="149">
        <v>1.01</v>
      </c>
      <c r="C943" s="149">
        <v>941</v>
      </c>
      <c r="D943" s="150">
        <f t="shared" ref="D943:D1002" si="50">($B$32^$C$32)*($B$77^$C$47)*($B$127^$C$52)*($B$202^$C$77)*($B$302^$C$102)*(B943^C643)</f>
        <v>420432.78717823501</v>
      </c>
      <c r="E943" s="182">
        <f t="shared" si="48"/>
        <v>2.3785014644351886E-6</v>
      </c>
      <c r="F943" s="152">
        <f t="shared" si="49"/>
        <v>32.320095921040306</v>
      </c>
    </row>
    <row r="944" spans="1:6" x14ac:dyDescent="0.2">
      <c r="A944" s="149">
        <v>942</v>
      </c>
      <c r="B944" s="149">
        <v>1.01</v>
      </c>
      <c r="C944" s="149">
        <v>942</v>
      </c>
      <c r="D944" s="150">
        <f t="shared" si="50"/>
        <v>424637.11505001743</v>
      </c>
      <c r="E944" s="182">
        <f t="shared" si="48"/>
        <v>2.3549519449853349E-6</v>
      </c>
      <c r="F944" s="152">
        <f t="shared" si="49"/>
        <v>32.320098275992251</v>
      </c>
    </row>
    <row r="945" spans="1:6" x14ac:dyDescent="0.2">
      <c r="A945" s="149">
        <v>943</v>
      </c>
      <c r="B945" s="149">
        <v>1.01</v>
      </c>
      <c r="C945" s="149">
        <v>943</v>
      </c>
      <c r="D945" s="150">
        <f t="shared" si="50"/>
        <v>428883.48620051751</v>
      </c>
      <c r="E945" s="182">
        <f t="shared" si="48"/>
        <v>2.3316355890943917E-6</v>
      </c>
      <c r="F945" s="152">
        <f t="shared" si="49"/>
        <v>32.320100607627843</v>
      </c>
    </row>
    <row r="946" spans="1:6" x14ac:dyDescent="0.2">
      <c r="A946" s="149">
        <v>944</v>
      </c>
      <c r="B946" s="149">
        <v>1.01</v>
      </c>
      <c r="C946" s="149">
        <v>944</v>
      </c>
      <c r="D946" s="150">
        <f t="shared" si="50"/>
        <v>433172.32106252282</v>
      </c>
      <c r="E946" s="182">
        <f t="shared" si="48"/>
        <v>2.3085500882122682E-6</v>
      </c>
      <c r="F946" s="152">
        <f t="shared" si="49"/>
        <v>32.32010291617793</v>
      </c>
    </row>
    <row r="947" spans="1:6" x14ac:dyDescent="0.2">
      <c r="A947" s="149">
        <v>945</v>
      </c>
      <c r="B947" s="149">
        <v>1.01</v>
      </c>
      <c r="C947" s="149">
        <v>945</v>
      </c>
      <c r="D947" s="150">
        <f t="shared" si="50"/>
        <v>437504.04427314788</v>
      </c>
      <c r="E947" s="182">
        <f t="shared" si="48"/>
        <v>2.2856931566458111E-6</v>
      </c>
      <c r="F947" s="152">
        <f t="shared" si="49"/>
        <v>32.320105201871087</v>
      </c>
    </row>
    <row r="948" spans="1:6" x14ac:dyDescent="0.2">
      <c r="A948" s="149">
        <v>946</v>
      </c>
      <c r="B948" s="149">
        <v>1.01</v>
      </c>
      <c r="C948" s="149">
        <v>946</v>
      </c>
      <c r="D948" s="150">
        <f t="shared" si="50"/>
        <v>441879.08471587946</v>
      </c>
      <c r="E948" s="182">
        <f t="shared" si="48"/>
        <v>2.2630625313324855E-6</v>
      </c>
      <c r="F948" s="152">
        <f t="shared" si="49"/>
        <v>32.320107464933621</v>
      </c>
    </row>
    <row r="949" spans="1:6" x14ac:dyDescent="0.2">
      <c r="A949" s="149">
        <v>947</v>
      </c>
      <c r="B949" s="149">
        <v>1.01</v>
      </c>
      <c r="C949" s="149">
        <v>947</v>
      </c>
      <c r="D949" s="150">
        <f t="shared" si="50"/>
        <v>446297.87556303822</v>
      </c>
      <c r="E949" s="182">
        <f t="shared" si="48"/>
        <v>2.2406559716163224E-6</v>
      </c>
      <c r="F949" s="152">
        <f t="shared" si="49"/>
        <v>32.320109705589594</v>
      </c>
    </row>
    <row r="950" spans="1:6" x14ac:dyDescent="0.2">
      <c r="A950" s="149">
        <v>948</v>
      </c>
      <c r="B950" s="149">
        <v>1.01</v>
      </c>
      <c r="C950" s="149">
        <v>948</v>
      </c>
      <c r="D950" s="150">
        <f t="shared" si="50"/>
        <v>450760.85431866866</v>
      </c>
      <c r="E950" s="182">
        <f t="shared" si="48"/>
        <v>2.2184712590260616E-6</v>
      </c>
      <c r="F950" s="152">
        <f t="shared" si="49"/>
        <v>32.320111924060853</v>
      </c>
    </row>
    <row r="951" spans="1:6" x14ac:dyDescent="0.2">
      <c r="A951" s="149">
        <v>949</v>
      </c>
      <c r="B951" s="149">
        <v>1.01</v>
      </c>
      <c r="C951" s="149">
        <v>949</v>
      </c>
      <c r="D951" s="150">
        <f t="shared" si="50"/>
        <v>455268.4628618554</v>
      </c>
      <c r="E951" s="182">
        <f t="shared" si="48"/>
        <v>2.1965061970555065E-6</v>
      </c>
      <c r="F951" s="152">
        <f t="shared" si="49"/>
        <v>32.320114120567048</v>
      </c>
    </row>
    <row r="952" spans="1:6" x14ac:dyDescent="0.2">
      <c r="A952" s="149">
        <v>950</v>
      </c>
      <c r="B952" s="149">
        <v>1.01</v>
      </c>
      <c r="C952" s="149">
        <v>950</v>
      </c>
      <c r="D952" s="150">
        <f t="shared" si="50"/>
        <v>459821.14749047399</v>
      </c>
      <c r="E952" s="182">
        <f t="shared" si="48"/>
        <v>2.1747586109460455E-6</v>
      </c>
      <c r="F952" s="152">
        <f t="shared" si="49"/>
        <v>32.320116295325661</v>
      </c>
    </row>
    <row r="953" spans="1:6" x14ac:dyDescent="0.2">
      <c r="A953" s="149">
        <v>951</v>
      </c>
      <c r="B953" s="149">
        <v>1.01</v>
      </c>
      <c r="C953" s="149">
        <v>951</v>
      </c>
      <c r="D953" s="150">
        <f t="shared" si="50"/>
        <v>464419.3589653786</v>
      </c>
      <c r="E953" s="182">
        <f t="shared" si="48"/>
        <v>2.1532263474713327E-6</v>
      </c>
      <c r="F953" s="152">
        <f t="shared" si="49"/>
        <v>32.320118448552009</v>
      </c>
    </row>
    <row r="954" spans="1:6" x14ac:dyDescent="0.2">
      <c r="A954" s="149">
        <v>952</v>
      </c>
      <c r="B954" s="149">
        <v>1.01</v>
      </c>
      <c r="C954" s="149">
        <v>952</v>
      </c>
      <c r="D954" s="150">
        <f t="shared" si="50"/>
        <v>469063.55255503242</v>
      </c>
      <c r="E954" s="182">
        <f t="shared" si="48"/>
        <v>2.1319072747240918E-6</v>
      </c>
      <c r="F954" s="152">
        <f t="shared" si="49"/>
        <v>32.320120580459282</v>
      </c>
    </row>
    <row r="955" spans="1:6" x14ac:dyDescent="0.2">
      <c r="A955" s="149">
        <v>953</v>
      </c>
      <c r="B955" s="149">
        <v>1.01</v>
      </c>
      <c r="C955" s="149">
        <v>953</v>
      </c>
      <c r="D955" s="150">
        <f t="shared" si="50"/>
        <v>473754.18808058277</v>
      </c>
      <c r="E955" s="182">
        <f t="shared" si="48"/>
        <v>2.1107992819050412E-6</v>
      </c>
      <c r="F955" s="152">
        <f t="shared" si="49"/>
        <v>32.320122691258561</v>
      </c>
    </row>
    <row r="956" spans="1:6" x14ac:dyDescent="0.2">
      <c r="A956" s="149">
        <v>954</v>
      </c>
      <c r="B956" s="149">
        <v>1.01</v>
      </c>
      <c r="C956" s="149">
        <v>954</v>
      </c>
      <c r="D956" s="150">
        <f t="shared" si="50"/>
        <v>478491.72996138863</v>
      </c>
      <c r="E956" s="182">
        <f t="shared" si="48"/>
        <v>2.0899002791139022E-6</v>
      </c>
      <c r="F956" s="152">
        <f t="shared" si="49"/>
        <v>32.320124781158839</v>
      </c>
    </row>
    <row r="957" spans="1:6" x14ac:dyDescent="0.2">
      <c r="A957" s="149">
        <v>955</v>
      </c>
      <c r="B957" s="149">
        <v>1.01</v>
      </c>
      <c r="C957" s="149">
        <v>955</v>
      </c>
      <c r="D957" s="150">
        <f t="shared" si="50"/>
        <v>483276.64726100245</v>
      </c>
      <c r="E957" s="182">
        <f t="shared" si="48"/>
        <v>2.0692081971424777E-6</v>
      </c>
      <c r="F957" s="152">
        <f t="shared" si="49"/>
        <v>32.320126850367039</v>
      </c>
    </row>
    <row r="958" spans="1:6" x14ac:dyDescent="0.2">
      <c r="A958" s="149">
        <v>956</v>
      </c>
      <c r="B958" s="149">
        <v>1.01</v>
      </c>
      <c r="C958" s="149">
        <v>956</v>
      </c>
      <c r="D958" s="150">
        <f t="shared" si="50"/>
        <v>488109.41373361263</v>
      </c>
      <c r="E958" s="182">
        <f t="shared" si="48"/>
        <v>2.0487209872697791E-6</v>
      </c>
      <c r="F958" s="152">
        <f t="shared" si="49"/>
        <v>32.320128899088026</v>
      </c>
    </row>
    <row r="959" spans="1:6" x14ac:dyDescent="0.2">
      <c r="A959" s="149">
        <v>957</v>
      </c>
      <c r="B959" s="149">
        <v>1.01</v>
      </c>
      <c r="C959" s="149">
        <v>957</v>
      </c>
      <c r="D959" s="150">
        <f t="shared" si="50"/>
        <v>492990.50787094876</v>
      </c>
      <c r="E959" s="182">
        <f t="shared" si="48"/>
        <v>2.0284366210591874E-6</v>
      </c>
      <c r="F959" s="152">
        <f t="shared" si="49"/>
        <v>32.320130927524644</v>
      </c>
    </row>
    <row r="960" spans="1:6" x14ac:dyDescent="0.2">
      <c r="A960" s="149">
        <v>958</v>
      </c>
      <c r="B960" s="149">
        <v>1.01</v>
      </c>
      <c r="C960" s="149">
        <v>958</v>
      </c>
      <c r="D960" s="150">
        <f t="shared" si="50"/>
        <v>497920.41294965823</v>
      </c>
      <c r="E960" s="182">
        <f t="shared" si="48"/>
        <v>2.0083530901576112E-6</v>
      </c>
      <c r="F960" s="152">
        <f t="shared" si="49"/>
        <v>32.320132935877737</v>
      </c>
    </row>
    <row r="961" spans="1:6" x14ac:dyDescent="0.2">
      <c r="A961" s="149">
        <v>959</v>
      </c>
      <c r="B961" s="149">
        <v>1.01</v>
      </c>
      <c r="C961" s="149">
        <v>959</v>
      </c>
      <c r="D961" s="150">
        <f t="shared" si="50"/>
        <v>502899.61707915465</v>
      </c>
      <c r="E961" s="182">
        <f t="shared" si="48"/>
        <v>1.9884684060966457E-6</v>
      </c>
      <c r="F961" s="152">
        <f t="shared" si="49"/>
        <v>32.320134924346142</v>
      </c>
    </row>
    <row r="962" spans="1:6" x14ac:dyDescent="0.2">
      <c r="A962" s="149">
        <v>960</v>
      </c>
      <c r="B962" s="149">
        <v>1.01</v>
      </c>
      <c r="C962" s="149">
        <v>960</v>
      </c>
      <c r="D962" s="150">
        <f t="shared" si="50"/>
        <v>507928.61324994633</v>
      </c>
      <c r="E962" s="182">
        <f t="shared" ref="E962:E1002" si="51">1/D962</f>
        <v>1.9687806000956881E-6</v>
      </c>
      <c r="F962" s="152">
        <f t="shared" si="49"/>
        <v>32.320136893126744</v>
      </c>
    </row>
    <row r="963" spans="1:6" x14ac:dyDescent="0.2">
      <c r="A963" s="149">
        <v>961</v>
      </c>
      <c r="B963" s="149">
        <v>1.01</v>
      </c>
      <c r="C963" s="149">
        <v>961</v>
      </c>
      <c r="D963" s="150">
        <f t="shared" si="50"/>
        <v>513007.89938244567</v>
      </c>
      <c r="E963" s="182">
        <f t="shared" si="51"/>
        <v>1.9492877228670185E-6</v>
      </c>
      <c r="F963" s="152">
        <f t="shared" ref="F963:F1002" si="52">F962+E963</f>
        <v>32.320138842414465</v>
      </c>
    </row>
    <row r="964" spans="1:6" x14ac:dyDescent="0.2">
      <c r="A964" s="149">
        <v>962</v>
      </c>
      <c r="B964" s="149">
        <v>1.01</v>
      </c>
      <c r="C964" s="149">
        <v>962</v>
      </c>
      <c r="D964" s="150">
        <f t="shared" si="50"/>
        <v>518137.97837627021</v>
      </c>
      <c r="E964" s="182">
        <f t="shared" si="51"/>
        <v>1.9299878444227902E-6</v>
      </c>
      <c r="F964" s="152">
        <f t="shared" si="52"/>
        <v>32.320140772402311</v>
      </c>
    </row>
    <row r="965" spans="1:6" x14ac:dyDescent="0.2">
      <c r="A965" s="149">
        <v>963</v>
      </c>
      <c r="B965" s="149">
        <v>1.01</v>
      </c>
      <c r="C965" s="149">
        <v>963</v>
      </c>
      <c r="D965" s="150">
        <f t="shared" si="50"/>
        <v>523319.35816003289</v>
      </c>
      <c r="E965" s="182">
        <f t="shared" si="51"/>
        <v>1.9108790538839508E-6</v>
      </c>
      <c r="F965" s="152">
        <f t="shared" si="52"/>
        <v>32.320142683281368</v>
      </c>
    </row>
    <row r="966" spans="1:6" x14ac:dyDescent="0.2">
      <c r="A966" s="149">
        <v>964</v>
      </c>
      <c r="B966" s="149">
        <v>1.01</v>
      </c>
      <c r="C966" s="149">
        <v>964</v>
      </c>
      <c r="D966" s="150">
        <f t="shared" si="50"/>
        <v>528552.55174163333</v>
      </c>
      <c r="E966" s="182">
        <f t="shared" si="51"/>
        <v>1.8919594592910399E-6</v>
      </c>
      <c r="F966" s="152">
        <f t="shared" si="52"/>
        <v>32.320144575240825</v>
      </c>
    </row>
    <row r="967" spans="1:6" x14ac:dyDescent="0.2">
      <c r="A967" s="149">
        <v>965</v>
      </c>
      <c r="B967" s="149">
        <v>1.01</v>
      </c>
      <c r="C967" s="149">
        <v>965</v>
      </c>
      <c r="D967" s="150">
        <f t="shared" si="50"/>
        <v>533838.07725904975</v>
      </c>
      <c r="E967" s="182">
        <f t="shared" si="51"/>
        <v>1.8732271874168708E-6</v>
      </c>
      <c r="F967" s="152">
        <f t="shared" si="52"/>
        <v>32.320146448468009</v>
      </c>
    </row>
    <row r="968" spans="1:6" x14ac:dyDescent="0.2">
      <c r="A968" s="149">
        <v>966</v>
      </c>
      <c r="B968" s="149">
        <v>1.01</v>
      </c>
      <c r="C968" s="149">
        <v>966</v>
      </c>
      <c r="D968" s="150">
        <f t="shared" si="50"/>
        <v>539176.45803164027</v>
      </c>
      <c r="E968" s="182">
        <f t="shared" si="51"/>
        <v>1.8546803835810603E-6</v>
      </c>
      <c r="F968" s="152">
        <f t="shared" si="52"/>
        <v>32.320148303148393</v>
      </c>
    </row>
    <row r="969" spans="1:6" x14ac:dyDescent="0.2">
      <c r="A969" s="149">
        <v>967</v>
      </c>
      <c r="B969" s="149">
        <v>1.01</v>
      </c>
      <c r="C969" s="149">
        <v>967</v>
      </c>
      <c r="D969" s="150">
        <f t="shared" si="50"/>
        <v>544568.22261195653</v>
      </c>
      <c r="E969" s="182">
        <f t="shared" si="51"/>
        <v>1.8363172114663968E-6</v>
      </c>
      <c r="F969" s="152">
        <f t="shared" si="52"/>
        <v>32.320150139465603</v>
      </c>
    </row>
    <row r="970" spans="1:6" x14ac:dyDescent="0.2">
      <c r="A970" s="149">
        <v>968</v>
      </c>
      <c r="B970" s="149">
        <v>1.01</v>
      </c>
      <c r="C970" s="149">
        <v>968</v>
      </c>
      <c r="D970" s="150">
        <f t="shared" si="50"/>
        <v>550013.90483807609</v>
      </c>
      <c r="E970" s="182">
        <f t="shared" si="51"/>
        <v>1.8181358529370264E-6</v>
      </c>
      <c r="F970" s="152">
        <f t="shared" si="52"/>
        <v>32.320151957601453</v>
      </c>
    </row>
    <row r="971" spans="1:6" x14ac:dyDescent="0.2">
      <c r="A971" s="149">
        <v>969</v>
      </c>
      <c r="B971" s="149">
        <v>1.01</v>
      </c>
      <c r="C971" s="149">
        <v>969</v>
      </c>
      <c r="D971" s="150">
        <f t="shared" si="50"/>
        <v>555514.04388645687</v>
      </c>
      <c r="E971" s="182">
        <f t="shared" si="51"/>
        <v>1.8001345078584421E-6</v>
      </c>
      <c r="F971" s="152">
        <f t="shared" si="52"/>
        <v>32.320153757735959</v>
      </c>
    </row>
    <row r="972" spans="1:6" x14ac:dyDescent="0.2">
      <c r="A972" s="149">
        <v>970</v>
      </c>
      <c r="B972" s="149">
        <v>1.01</v>
      </c>
      <c r="C972" s="149">
        <v>970</v>
      </c>
      <c r="D972" s="150">
        <f t="shared" si="50"/>
        <v>561069.18432532146</v>
      </c>
      <c r="E972" s="182">
        <f t="shared" si="51"/>
        <v>1.7823113939192495E-6</v>
      </c>
      <c r="F972" s="152">
        <f t="shared" si="52"/>
        <v>32.320155540047352</v>
      </c>
    </row>
    <row r="973" spans="1:6" x14ac:dyDescent="0.2">
      <c r="A973" s="149">
        <v>971</v>
      </c>
      <c r="B973" s="149">
        <v>1.01</v>
      </c>
      <c r="C973" s="149">
        <v>971</v>
      </c>
      <c r="D973" s="150">
        <f t="shared" si="50"/>
        <v>566679.87616857456</v>
      </c>
      <c r="E973" s="182">
        <f t="shared" si="51"/>
        <v>1.7646647464547028E-6</v>
      </c>
      <c r="F973" s="152">
        <f t="shared" si="52"/>
        <v>32.320157304712097</v>
      </c>
    </row>
    <row r="974" spans="1:6" x14ac:dyDescent="0.2">
      <c r="A974" s="149">
        <v>972</v>
      </c>
      <c r="B974" s="149">
        <v>1.01</v>
      </c>
      <c r="C974" s="149">
        <v>972</v>
      </c>
      <c r="D974" s="150">
        <f t="shared" si="50"/>
        <v>572346.67493026052</v>
      </c>
      <c r="E974" s="182">
        <f t="shared" si="51"/>
        <v>1.7471928182719822E-6</v>
      </c>
      <c r="F974" s="152">
        <f t="shared" si="52"/>
        <v>32.320159051904916</v>
      </c>
    </row>
    <row r="975" spans="1:6" x14ac:dyDescent="0.2">
      <c r="A975" s="149">
        <v>973</v>
      </c>
      <c r="B975" s="149">
        <v>1.01</v>
      </c>
      <c r="C975" s="149">
        <v>973</v>
      </c>
      <c r="D975" s="150">
        <f t="shared" si="50"/>
        <v>578070.14167956298</v>
      </c>
      <c r="E975" s="182">
        <f t="shared" si="51"/>
        <v>1.7298938794772106E-6</v>
      </c>
      <c r="F975" s="152">
        <f t="shared" si="52"/>
        <v>32.320160781798798</v>
      </c>
    </row>
    <row r="976" spans="1:6" x14ac:dyDescent="0.2">
      <c r="A976" s="149">
        <v>974</v>
      </c>
      <c r="B976" s="149">
        <v>1.01</v>
      </c>
      <c r="C976" s="149">
        <v>974</v>
      </c>
      <c r="D976" s="150">
        <f t="shared" si="50"/>
        <v>583850.8430963587</v>
      </c>
      <c r="E976" s="182">
        <f t="shared" si="51"/>
        <v>1.7127662173041688E-6</v>
      </c>
      <c r="F976" s="152">
        <f t="shared" si="52"/>
        <v>32.320162494565018</v>
      </c>
    </row>
    <row r="977" spans="1:6" x14ac:dyDescent="0.2">
      <c r="A977" s="149">
        <v>975</v>
      </c>
      <c r="B977" s="149">
        <v>1.01</v>
      </c>
      <c r="C977" s="149">
        <v>975</v>
      </c>
      <c r="D977" s="150">
        <f t="shared" si="50"/>
        <v>589689.3515273222</v>
      </c>
      <c r="E977" s="182">
        <f t="shared" si="51"/>
        <v>1.6958081359447218E-6</v>
      </c>
      <c r="F977" s="152">
        <f t="shared" si="52"/>
        <v>32.320164190373156</v>
      </c>
    </row>
    <row r="978" spans="1:6" x14ac:dyDescent="0.2">
      <c r="A978" s="149">
        <v>976</v>
      </c>
      <c r="B978" s="149">
        <v>1.01</v>
      </c>
      <c r="C978" s="149">
        <v>976</v>
      </c>
      <c r="D978" s="150">
        <f t="shared" si="50"/>
        <v>595586.24504259555</v>
      </c>
      <c r="E978" s="182">
        <f t="shared" si="51"/>
        <v>1.6790179563809123E-6</v>
      </c>
      <c r="F978" s="152">
        <f t="shared" si="52"/>
        <v>32.320165869391111</v>
      </c>
    </row>
    <row r="979" spans="1:6" x14ac:dyDescent="0.2">
      <c r="A979" s="149">
        <v>977</v>
      </c>
      <c r="B979" s="149">
        <v>1.01</v>
      </c>
      <c r="C979" s="149">
        <v>977</v>
      </c>
      <c r="D979" s="150">
        <f t="shared" si="50"/>
        <v>601542.10749302153</v>
      </c>
      <c r="E979" s="182">
        <f t="shared" si="51"/>
        <v>1.6623940162187249E-6</v>
      </c>
      <c r="F979" s="152">
        <f t="shared" si="52"/>
        <v>32.320167531785124</v>
      </c>
    </row>
    <row r="980" spans="1:6" x14ac:dyDescent="0.2">
      <c r="A980" s="149">
        <v>978</v>
      </c>
      <c r="B980" s="149">
        <v>1.01</v>
      </c>
      <c r="C980" s="149">
        <v>978</v>
      </c>
      <c r="D980" s="150">
        <f t="shared" si="50"/>
        <v>607557.52856795175</v>
      </c>
      <c r="E980" s="182">
        <f t="shared" si="51"/>
        <v>1.6459346695234899E-6</v>
      </c>
      <c r="F980" s="152">
        <f t="shared" si="52"/>
        <v>32.320169177719791</v>
      </c>
    </row>
    <row r="981" spans="1:6" x14ac:dyDescent="0.2">
      <c r="A981" s="149">
        <v>979</v>
      </c>
      <c r="B981" s="149">
        <v>1.01</v>
      </c>
      <c r="C981" s="149">
        <v>979</v>
      </c>
      <c r="D981" s="150">
        <f t="shared" si="50"/>
        <v>613633.10385363107</v>
      </c>
      <c r="E981" s="182">
        <f t="shared" si="51"/>
        <v>1.6296382866569213E-6</v>
      </c>
      <c r="F981" s="152">
        <f t="shared" si="52"/>
        <v>32.320170807358075</v>
      </c>
    </row>
    <row r="982" spans="1:6" x14ac:dyDescent="0.2">
      <c r="A982" s="149">
        <v>980</v>
      </c>
      <c r="B982" s="149">
        <v>1.01</v>
      </c>
      <c r="C982" s="149">
        <v>980</v>
      </c>
      <c r="D982" s="150">
        <f t="shared" si="50"/>
        <v>619769.43489216757</v>
      </c>
      <c r="E982" s="182">
        <f t="shared" si="51"/>
        <v>1.6135032541157632E-6</v>
      </c>
      <c r="F982" s="152">
        <f t="shared" si="52"/>
        <v>32.320172420861326</v>
      </c>
    </row>
    <row r="983" spans="1:6" x14ac:dyDescent="0.2">
      <c r="A983" s="149">
        <v>981</v>
      </c>
      <c r="B983" s="149">
        <v>1.01</v>
      </c>
      <c r="C983" s="149">
        <v>981</v>
      </c>
      <c r="D983" s="150">
        <f t="shared" si="50"/>
        <v>625967.12924108934</v>
      </c>
      <c r="E983" s="182">
        <f t="shared" si="51"/>
        <v>1.5975279743720425E-6</v>
      </c>
      <c r="F983" s="152">
        <f t="shared" si="52"/>
        <v>32.320174018389302</v>
      </c>
    </row>
    <row r="984" spans="1:6" x14ac:dyDescent="0.2">
      <c r="A984" s="149">
        <v>982</v>
      </c>
      <c r="B984" s="149">
        <v>1.01</v>
      </c>
      <c r="C984" s="149">
        <v>982</v>
      </c>
      <c r="D984" s="150">
        <f t="shared" si="50"/>
        <v>632226.80053350027</v>
      </c>
      <c r="E984" s="182">
        <f t="shared" si="51"/>
        <v>1.5817108657148934E-6</v>
      </c>
      <c r="F984" s="152">
        <f t="shared" si="52"/>
        <v>32.320175600100171</v>
      </c>
    </row>
    <row r="985" spans="1:6" x14ac:dyDescent="0.2">
      <c r="A985" s="149">
        <v>983</v>
      </c>
      <c r="B985" s="149">
        <v>1.01</v>
      </c>
      <c r="C985" s="149">
        <v>983</v>
      </c>
      <c r="D985" s="150">
        <f t="shared" si="50"/>
        <v>638549.06853883504</v>
      </c>
      <c r="E985" s="182">
        <f t="shared" si="51"/>
        <v>1.5660503620939544E-6</v>
      </c>
      <c r="F985" s="152">
        <f t="shared" si="52"/>
        <v>32.320177166150536</v>
      </c>
    </row>
    <row r="986" spans="1:6" x14ac:dyDescent="0.2">
      <c r="A986" s="149">
        <v>984</v>
      </c>
      <c r="B986" s="149">
        <v>1.01</v>
      </c>
      <c r="C986" s="149">
        <v>984</v>
      </c>
      <c r="D986" s="150">
        <f t="shared" si="50"/>
        <v>644934.55922422349</v>
      </c>
      <c r="E986" s="182">
        <f t="shared" si="51"/>
        <v>1.5505449129643111E-6</v>
      </c>
      <c r="F986" s="152">
        <f t="shared" si="52"/>
        <v>32.320178716695452</v>
      </c>
    </row>
    <row r="987" spans="1:6" x14ac:dyDescent="0.2">
      <c r="A987" s="149">
        <v>985</v>
      </c>
      <c r="B987" s="149">
        <v>1.01</v>
      </c>
      <c r="C987" s="149">
        <v>985</v>
      </c>
      <c r="D987" s="150">
        <f t="shared" si="50"/>
        <v>651383.90481646569</v>
      </c>
      <c r="E987" s="182">
        <f t="shared" si="51"/>
        <v>1.5351929831329814E-6</v>
      </c>
      <c r="F987" s="152">
        <f t="shared" si="52"/>
        <v>32.320180251888438</v>
      </c>
    </row>
    <row r="988" spans="1:6" x14ac:dyDescent="0.2">
      <c r="A988" s="149">
        <v>986</v>
      </c>
      <c r="B988" s="149">
        <v>1.01</v>
      </c>
      <c r="C988" s="149">
        <v>986</v>
      </c>
      <c r="D988" s="150">
        <f t="shared" si="50"/>
        <v>657897.74386463047</v>
      </c>
      <c r="E988" s="182">
        <f t="shared" si="51"/>
        <v>1.5199930526069121E-6</v>
      </c>
      <c r="F988" s="152">
        <f t="shared" si="52"/>
        <v>32.320181771881494</v>
      </c>
    </row>
    <row r="989" spans="1:6" x14ac:dyDescent="0.2">
      <c r="A989" s="149">
        <v>987</v>
      </c>
      <c r="B989" s="149">
        <v>1.01</v>
      </c>
      <c r="C989" s="149">
        <v>987</v>
      </c>
      <c r="D989" s="150">
        <f t="shared" si="50"/>
        <v>664476.72130327648</v>
      </c>
      <c r="E989" s="182">
        <f t="shared" si="51"/>
        <v>1.5049436164424879E-6</v>
      </c>
      <c r="F989" s="152">
        <f t="shared" si="52"/>
        <v>32.320183276825112</v>
      </c>
    </row>
    <row r="990" spans="1:6" x14ac:dyDescent="0.2">
      <c r="A990" s="149">
        <v>988</v>
      </c>
      <c r="B990" s="149">
        <v>1.01</v>
      </c>
      <c r="C990" s="149">
        <v>988</v>
      </c>
      <c r="D990" s="150">
        <f t="shared" si="50"/>
        <v>671121.48851630953</v>
      </c>
      <c r="E990" s="182">
        <f t="shared" si="51"/>
        <v>1.490043184596522E-6</v>
      </c>
      <c r="F990" s="152">
        <f t="shared" si="52"/>
        <v>32.320184766868294</v>
      </c>
    </row>
    <row r="991" spans="1:6" x14ac:dyDescent="0.2">
      <c r="A991" s="149">
        <v>989</v>
      </c>
      <c r="B991" s="149">
        <v>1.01</v>
      </c>
      <c r="C991" s="149">
        <v>989</v>
      </c>
      <c r="D991" s="150">
        <f t="shared" si="50"/>
        <v>677832.70340147265</v>
      </c>
      <c r="E991" s="182">
        <f t="shared" si="51"/>
        <v>1.4752902817787347E-6</v>
      </c>
      <c r="F991" s="152">
        <f t="shared" si="52"/>
        <v>32.320186242158577</v>
      </c>
    </row>
    <row r="992" spans="1:6" x14ac:dyDescent="0.2">
      <c r="A992" s="149">
        <v>990</v>
      </c>
      <c r="B992" s="149">
        <v>1.01</v>
      </c>
      <c r="C992" s="149">
        <v>990</v>
      </c>
      <c r="D992" s="150">
        <f t="shared" si="50"/>
        <v>684611.0304354874</v>
      </c>
      <c r="E992" s="182">
        <f t="shared" si="51"/>
        <v>1.4606834473056777E-6</v>
      </c>
      <c r="F992" s="152">
        <f t="shared" si="52"/>
        <v>32.320187702842027</v>
      </c>
    </row>
    <row r="993" spans="1:6" x14ac:dyDescent="0.2">
      <c r="A993" s="149">
        <v>991</v>
      </c>
      <c r="B993" s="149">
        <v>1.01</v>
      </c>
      <c r="C993" s="149">
        <v>991</v>
      </c>
      <c r="D993" s="150">
        <f t="shared" si="50"/>
        <v>691457.1407398422</v>
      </c>
      <c r="E993" s="182">
        <f t="shared" si="51"/>
        <v>1.4462212349561168E-6</v>
      </c>
      <c r="F993" s="152">
        <f t="shared" si="52"/>
        <v>32.32018914906326</v>
      </c>
    </row>
    <row r="994" spans="1:6" x14ac:dyDescent="0.2">
      <c r="A994" s="149">
        <v>992</v>
      </c>
      <c r="B994" s="149">
        <v>1.01</v>
      </c>
      <c r="C994" s="149">
        <v>992</v>
      </c>
      <c r="D994" s="150">
        <f t="shared" si="50"/>
        <v>698371.71214724064</v>
      </c>
      <c r="E994" s="182">
        <f t="shared" si="51"/>
        <v>1.4319022128278383E-6</v>
      </c>
      <c r="F994" s="152">
        <f t="shared" si="52"/>
        <v>32.320190580965473</v>
      </c>
    </row>
    <row r="995" spans="1:6" x14ac:dyDescent="0.2">
      <c r="A995" s="149">
        <v>993</v>
      </c>
      <c r="B995" s="149">
        <v>1.01</v>
      </c>
      <c r="C995" s="149">
        <v>993</v>
      </c>
      <c r="D995" s="150">
        <f t="shared" si="50"/>
        <v>705355.42926871299</v>
      </c>
      <c r="E995" s="182">
        <f t="shared" si="51"/>
        <v>1.4177249631958796E-6</v>
      </c>
      <c r="F995" s="152">
        <f t="shared" si="52"/>
        <v>32.320191998690433</v>
      </c>
    </row>
    <row r="996" spans="1:6" x14ac:dyDescent="0.2">
      <c r="A996" s="149">
        <v>994</v>
      </c>
      <c r="B996" s="149">
        <v>1.01</v>
      </c>
      <c r="C996" s="149">
        <v>994</v>
      </c>
      <c r="D996" s="150">
        <f t="shared" si="50"/>
        <v>712408.98356140021</v>
      </c>
      <c r="E996" s="182">
        <f t="shared" si="51"/>
        <v>1.4036880823721579E-6</v>
      </c>
      <c r="F996" s="152">
        <f t="shared" si="52"/>
        <v>32.320193402378514</v>
      </c>
    </row>
    <row r="997" spans="1:6" x14ac:dyDescent="0.2">
      <c r="A997" s="149">
        <v>995</v>
      </c>
      <c r="B997" s="149">
        <v>1.01</v>
      </c>
      <c r="C997" s="149">
        <v>995</v>
      </c>
      <c r="D997" s="150">
        <f t="shared" si="50"/>
        <v>719533.07339701406</v>
      </c>
      <c r="E997" s="182">
        <f t="shared" si="51"/>
        <v>1.3897901805664933E-6</v>
      </c>
      <c r="F997" s="152">
        <f t="shared" si="52"/>
        <v>32.320194792168692</v>
      </c>
    </row>
    <row r="998" spans="1:6" x14ac:dyDescent="0.2">
      <c r="A998" s="149">
        <v>996</v>
      </c>
      <c r="B998" s="149">
        <v>1.01</v>
      </c>
      <c r="C998" s="149">
        <v>996</v>
      </c>
      <c r="D998" s="150">
        <f t="shared" si="50"/>
        <v>726728.40413098445</v>
      </c>
      <c r="E998" s="182">
        <f t="shared" si="51"/>
        <v>1.3760298817490028E-6</v>
      </c>
      <c r="F998" s="152">
        <f t="shared" si="52"/>
        <v>32.320196168198571</v>
      </c>
    </row>
    <row r="999" spans="1:6" x14ac:dyDescent="0.2">
      <c r="A999" s="149">
        <v>997</v>
      </c>
      <c r="B999" s="149">
        <v>1.01</v>
      </c>
      <c r="C999" s="149">
        <v>997</v>
      </c>
      <c r="D999" s="150">
        <f t="shared" si="50"/>
        <v>733995.68817229429</v>
      </c>
      <c r="E999" s="182">
        <f t="shared" si="51"/>
        <v>1.3624058235138641E-6</v>
      </c>
      <c r="F999" s="152">
        <f t="shared" si="52"/>
        <v>32.320197530604396</v>
      </c>
    </row>
    <row r="1000" spans="1:6" x14ac:dyDescent="0.2">
      <c r="A1000" s="149">
        <v>998</v>
      </c>
      <c r="B1000" s="149">
        <v>1.01</v>
      </c>
      <c r="C1000" s="149">
        <v>998</v>
      </c>
      <c r="D1000" s="150">
        <f t="shared" si="50"/>
        <v>741335.64505401731</v>
      </c>
      <c r="E1000" s="182">
        <f t="shared" si="51"/>
        <v>1.3489166569444197E-6</v>
      </c>
      <c r="F1000" s="152">
        <f t="shared" si="52"/>
        <v>32.320198879521051</v>
      </c>
    </row>
    <row r="1001" spans="1:6" x14ac:dyDescent="0.2">
      <c r="A1001" s="149">
        <v>999</v>
      </c>
      <c r="B1001" s="149">
        <v>1.01</v>
      </c>
      <c r="C1001" s="149">
        <v>999</v>
      </c>
      <c r="D1001" s="150">
        <f t="shared" si="50"/>
        <v>748749.00150455721</v>
      </c>
      <c r="E1001" s="182">
        <f t="shared" si="51"/>
        <v>1.3355610464796241E-6</v>
      </c>
      <c r="F1001" s="152">
        <f t="shared" si="52"/>
        <v>32.320200215082096</v>
      </c>
    </row>
    <row r="1002" spans="1:6" x14ac:dyDescent="0.2">
      <c r="A1002" s="149">
        <v>1000</v>
      </c>
      <c r="B1002" s="149">
        <v>1.01</v>
      </c>
      <c r="C1002" s="149">
        <v>1000</v>
      </c>
      <c r="D1002" s="150">
        <f t="shared" si="50"/>
        <v>756236.49151960283</v>
      </c>
      <c r="E1002" s="182">
        <f t="shared" si="51"/>
        <v>1.3223376697818059E-6</v>
      </c>
      <c r="F1002" s="152">
        <f t="shared" si="52"/>
        <v>32.320201537419763</v>
      </c>
    </row>
  </sheetData>
  <phoneticPr fontId="3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0"/>
  </sheetPr>
  <dimension ref="A1:AV55"/>
  <sheetViews>
    <sheetView workbookViewId="0">
      <selection activeCell="A11" sqref="A11"/>
    </sheetView>
  </sheetViews>
  <sheetFormatPr defaultColWidth="8.88671875" defaultRowHeight="15" x14ac:dyDescent="0.2"/>
  <cols>
    <col min="1" max="1" width="35.88671875" style="142" customWidth="1"/>
    <col min="2" max="2" width="7.21875" style="142" bestFit="1" customWidth="1"/>
    <col min="3" max="7" width="8.88671875" style="142"/>
    <col min="8" max="8" width="3.88671875" style="142" customWidth="1"/>
    <col min="9" max="9" width="1.6640625" style="142" bestFit="1" customWidth="1"/>
    <col min="10" max="10" width="1.6640625" style="142" customWidth="1"/>
    <col min="11" max="11" width="0.33203125" style="142" customWidth="1"/>
    <col min="12" max="12" width="2" style="142" bestFit="1" customWidth="1"/>
    <col min="13" max="13" width="1.5546875" style="142" bestFit="1" customWidth="1"/>
    <col min="14" max="14" width="8.88671875" style="142"/>
    <col min="15" max="15" width="1.6640625" style="142" customWidth="1"/>
    <col min="16" max="17" width="8.88671875" style="142"/>
    <col min="18" max="18" width="7.21875" style="142" bestFit="1" customWidth="1"/>
    <col min="19" max="19" width="2" style="142" bestFit="1" customWidth="1"/>
    <col min="20" max="20" width="7.21875" style="142" bestFit="1" customWidth="1"/>
    <col min="21" max="21" width="8.44140625" style="142" customWidth="1"/>
    <col min="22" max="22" width="7.44140625" style="142" customWidth="1"/>
    <col min="23" max="23" width="8.44140625" style="142" customWidth="1"/>
    <col min="24" max="24" width="3.44140625" style="142" customWidth="1"/>
    <col min="25" max="25" width="1.109375" style="142" customWidth="1"/>
    <col min="26" max="26" width="2" style="142" bestFit="1" customWidth="1"/>
    <col min="27" max="27" width="1.5546875" style="142" bestFit="1" customWidth="1"/>
    <col min="28" max="28" width="5" style="142" customWidth="1"/>
    <col min="29" max="31" width="1.109375" style="142" customWidth="1"/>
    <col min="32" max="32" width="8.77734375" style="142" customWidth="1"/>
    <col min="33" max="33" width="2" style="142" bestFit="1" customWidth="1"/>
    <col min="34" max="34" width="3.6640625" style="142" customWidth="1"/>
    <col min="35" max="35" width="1.77734375" style="142" bestFit="1" customWidth="1"/>
    <col min="36" max="36" width="1.21875" style="142" customWidth="1"/>
    <col min="37" max="37" width="2" style="142" bestFit="1" customWidth="1"/>
    <col min="38" max="38" width="8.77734375" style="142" customWidth="1"/>
    <col min="39" max="39" width="1.21875" style="142" customWidth="1"/>
    <col min="40" max="40" width="4.33203125" style="142" customWidth="1"/>
    <col min="41" max="42" width="8.88671875" style="142"/>
    <col min="43" max="43" width="6.77734375" style="142" customWidth="1"/>
    <col min="44" max="44" width="4.33203125" style="142" customWidth="1"/>
    <col min="45" max="45" width="8.33203125" style="142" customWidth="1"/>
    <col min="46" max="52" width="4.33203125" style="142" customWidth="1"/>
    <col min="53" max="53" width="5.109375" style="142" customWidth="1"/>
    <col min="54" max="65" width="4.33203125" style="142" customWidth="1"/>
    <col min="66" max="66" width="5.77734375" style="142" customWidth="1"/>
    <col min="67" max="69" width="4.33203125" style="142" customWidth="1"/>
    <col min="70" max="16384" width="8.88671875" style="142"/>
  </cols>
  <sheetData>
    <row r="1" spans="1:48" ht="15.6" x14ac:dyDescent="0.3">
      <c r="A1" s="153" t="s">
        <v>53</v>
      </c>
      <c r="B1" s="154"/>
    </row>
    <row r="2" spans="1:48" ht="15.6" x14ac:dyDescent="0.3">
      <c r="A2" s="155" t="s">
        <v>54</v>
      </c>
      <c r="B2" s="156" t="s">
        <v>47</v>
      </c>
    </row>
    <row r="3" spans="1:48" ht="15.6" x14ac:dyDescent="0.3">
      <c r="A3" s="155" t="s">
        <v>26</v>
      </c>
      <c r="B3" s="156" t="s">
        <v>25</v>
      </c>
    </row>
    <row r="4" spans="1:48" ht="15.6" x14ac:dyDescent="0.3">
      <c r="A4" s="155" t="s">
        <v>55</v>
      </c>
      <c r="B4" s="156" t="s">
        <v>56</v>
      </c>
    </row>
    <row r="5" spans="1:48" ht="24.75" customHeight="1" x14ac:dyDescent="0.3">
      <c r="A5" s="155" t="s">
        <v>24</v>
      </c>
      <c r="B5" s="157" t="s">
        <v>62</v>
      </c>
    </row>
    <row r="6" spans="1:48" ht="15.6" x14ac:dyDescent="0.3">
      <c r="A6" s="158" t="s">
        <v>48</v>
      </c>
      <c r="B6" s="159" t="s">
        <v>49</v>
      </c>
    </row>
    <row r="7" spans="1:48" ht="15.6" x14ac:dyDescent="0.3">
      <c r="A7" s="160"/>
      <c r="B7" s="160"/>
    </row>
    <row r="8" spans="1:48" x14ac:dyDescent="0.25">
      <c r="C8" s="330"/>
      <c r="D8" s="331"/>
      <c r="E8" s="331"/>
      <c r="F8" s="331"/>
      <c r="G8" s="331"/>
      <c r="H8" s="331"/>
      <c r="I8" s="331"/>
      <c r="J8" s="331"/>
      <c r="K8" s="331"/>
      <c r="L8" s="331"/>
      <c r="M8" s="331"/>
      <c r="N8" s="331"/>
      <c r="O8" s="331"/>
      <c r="P8" s="332"/>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row>
    <row r="9" spans="1:48" ht="20.25" customHeight="1" x14ac:dyDescent="0.3">
      <c r="C9" s="342" t="s">
        <v>57</v>
      </c>
      <c r="D9" s="343"/>
      <c r="E9" s="343"/>
      <c r="F9" s="343"/>
      <c r="G9" s="343"/>
      <c r="H9" s="343"/>
      <c r="I9" s="343"/>
      <c r="J9" s="343"/>
      <c r="K9" s="343"/>
      <c r="L9" s="343"/>
      <c r="M9" s="343"/>
      <c r="N9" s="343"/>
      <c r="O9" s="343"/>
      <c r="P9" s="344"/>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161"/>
      <c r="AQ9" s="140"/>
      <c r="AR9" s="140"/>
      <c r="AS9" s="140"/>
      <c r="AT9" s="140"/>
      <c r="AU9" s="140"/>
      <c r="AV9" s="140"/>
    </row>
    <row r="10" spans="1:48" ht="18" x14ac:dyDescent="0.25">
      <c r="C10" s="336"/>
      <c r="D10" s="334"/>
      <c r="E10" s="334"/>
      <c r="F10" s="334"/>
      <c r="G10" s="333"/>
      <c r="H10" s="334"/>
      <c r="I10" s="334"/>
      <c r="J10" s="334"/>
      <c r="K10" s="334"/>
      <c r="L10" s="334"/>
      <c r="M10" s="334"/>
      <c r="N10" s="334"/>
      <c r="O10" s="334"/>
      <c r="P10" s="337"/>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row>
    <row r="11" spans="1:48" ht="18.75" thickBot="1" x14ac:dyDescent="0.3">
      <c r="C11" s="162"/>
      <c r="D11" s="345" t="s">
        <v>49</v>
      </c>
      <c r="E11" s="163" t="s">
        <v>58</v>
      </c>
      <c r="F11" s="164" t="s">
        <v>47</v>
      </c>
      <c r="G11" s="334"/>
      <c r="H11" s="334"/>
      <c r="I11" s="334"/>
      <c r="J11" s="334"/>
      <c r="K11" s="334"/>
      <c r="L11" s="334"/>
      <c r="M11" s="334"/>
      <c r="N11" s="334"/>
      <c r="O11" s="334"/>
      <c r="P11" s="337"/>
      <c r="R11" s="328"/>
      <c r="S11" s="328"/>
      <c r="T11" s="166"/>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row>
    <row r="12" spans="1:48" ht="21" x14ac:dyDescent="0.35">
      <c r="C12" s="162"/>
      <c r="D12" s="345"/>
      <c r="E12" s="163"/>
      <c r="F12" s="167" t="s">
        <v>63</v>
      </c>
      <c r="G12" s="334"/>
      <c r="H12" s="334"/>
      <c r="I12" s="334"/>
      <c r="J12" s="334"/>
      <c r="K12" s="334"/>
      <c r="L12" s="334"/>
      <c r="M12" s="334"/>
      <c r="N12" s="334"/>
      <c r="O12" s="334"/>
      <c r="P12" s="337"/>
      <c r="R12" s="328"/>
      <c r="S12" s="328"/>
      <c r="T12" s="166"/>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row>
    <row r="13" spans="1:48" ht="21" x14ac:dyDescent="0.35">
      <c r="C13" s="162"/>
      <c r="D13" s="333" t="s">
        <v>64</v>
      </c>
      <c r="E13" s="334"/>
      <c r="F13" s="334"/>
      <c r="G13" s="334"/>
      <c r="H13" s="334"/>
      <c r="I13" s="334"/>
      <c r="J13" s="334"/>
      <c r="K13" s="334"/>
      <c r="L13" s="334"/>
      <c r="M13" s="334"/>
      <c r="N13" s="334"/>
      <c r="O13" s="334"/>
      <c r="P13" s="337"/>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row>
    <row r="14" spans="1:48" ht="44.25" customHeight="1" x14ac:dyDescent="0.2">
      <c r="C14" s="336"/>
      <c r="D14" s="334"/>
      <c r="E14" s="334"/>
      <c r="F14" s="334"/>
      <c r="G14" s="334"/>
      <c r="H14" s="334"/>
      <c r="I14" s="334"/>
      <c r="J14" s="334"/>
      <c r="K14" s="334"/>
      <c r="L14" s="334"/>
      <c r="M14" s="334"/>
      <c r="N14" s="334"/>
      <c r="O14" s="334"/>
      <c r="P14" s="337"/>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row>
    <row r="15" spans="1:48" x14ac:dyDescent="0.2">
      <c r="C15" s="338"/>
      <c r="D15" s="334"/>
      <c r="E15" s="334"/>
      <c r="F15" s="334"/>
      <c r="G15" s="334"/>
      <c r="H15" s="334"/>
      <c r="I15" s="334"/>
      <c r="J15" s="334"/>
      <c r="K15" s="334"/>
      <c r="L15" s="334"/>
      <c r="M15" s="334"/>
      <c r="N15" s="334"/>
      <c r="O15" s="334"/>
      <c r="P15" s="337"/>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row>
    <row r="16" spans="1:48" x14ac:dyDescent="0.2">
      <c r="C16" s="338"/>
      <c r="D16" s="334"/>
      <c r="E16" s="334"/>
      <c r="F16" s="334"/>
      <c r="G16" s="334"/>
      <c r="H16" s="334"/>
      <c r="I16" s="334"/>
      <c r="J16" s="334"/>
      <c r="K16" s="334"/>
      <c r="L16" s="334"/>
      <c r="M16" s="334"/>
      <c r="N16" s="334"/>
      <c r="O16" s="334"/>
      <c r="P16" s="337"/>
      <c r="R16" s="140"/>
      <c r="S16" s="140"/>
      <c r="T16" s="140"/>
      <c r="U16" s="328"/>
      <c r="V16" s="328"/>
      <c r="W16" s="165"/>
      <c r="X16" s="328"/>
      <c r="Y16" s="165"/>
      <c r="Z16" s="328"/>
      <c r="AA16" s="328"/>
      <c r="AB16" s="166"/>
      <c r="AC16" s="165"/>
      <c r="AD16" s="165"/>
      <c r="AE16" s="328"/>
      <c r="AF16" s="328"/>
      <c r="AG16" s="328"/>
      <c r="AH16" s="165"/>
      <c r="AI16" s="328"/>
      <c r="AJ16" s="165"/>
      <c r="AK16" s="328"/>
      <c r="AL16" s="166"/>
      <c r="AM16" s="165"/>
      <c r="AN16" s="165"/>
      <c r="AO16" s="329"/>
      <c r="AP16" s="166"/>
      <c r="AQ16" s="140"/>
      <c r="AR16" s="140"/>
      <c r="AS16" s="140"/>
      <c r="AT16" s="140"/>
      <c r="AU16" s="140"/>
      <c r="AV16" s="140"/>
    </row>
    <row r="17" spans="3:48" x14ac:dyDescent="0.2">
      <c r="C17" s="339"/>
      <c r="D17" s="340"/>
      <c r="E17" s="340"/>
      <c r="F17" s="340"/>
      <c r="G17" s="340"/>
      <c r="H17" s="340"/>
      <c r="I17" s="340"/>
      <c r="J17" s="340"/>
      <c r="K17" s="340"/>
      <c r="L17" s="340"/>
      <c r="M17" s="340"/>
      <c r="N17" s="340"/>
      <c r="O17" s="340"/>
      <c r="P17" s="341"/>
      <c r="R17" s="140"/>
      <c r="S17" s="140"/>
      <c r="T17" s="140"/>
      <c r="U17" s="328"/>
      <c r="V17" s="328"/>
      <c r="W17" s="165"/>
      <c r="X17" s="328"/>
      <c r="Y17" s="165"/>
      <c r="Z17" s="328"/>
      <c r="AA17" s="328"/>
      <c r="AB17" s="166"/>
      <c r="AC17" s="166"/>
      <c r="AD17" s="166"/>
      <c r="AE17" s="328"/>
      <c r="AF17" s="328"/>
      <c r="AG17" s="328"/>
      <c r="AH17" s="165"/>
      <c r="AI17" s="328"/>
      <c r="AJ17" s="165"/>
      <c r="AK17" s="328"/>
      <c r="AL17" s="166"/>
      <c r="AM17" s="166"/>
      <c r="AN17" s="166"/>
      <c r="AO17" s="329"/>
      <c r="AP17" s="166"/>
      <c r="AQ17" s="140"/>
      <c r="AR17" s="140"/>
      <c r="AS17" s="140"/>
      <c r="AT17" s="140"/>
      <c r="AU17" s="140"/>
      <c r="AV17" s="140"/>
    </row>
    <row r="18" spans="3:48" x14ac:dyDescent="0.25">
      <c r="AQ18" s="140"/>
      <c r="AR18" s="140"/>
      <c r="AS18" s="140"/>
      <c r="AT18" s="140"/>
      <c r="AU18" s="140"/>
      <c r="AV18" s="140"/>
    </row>
    <row r="19" spans="3:48" x14ac:dyDescent="0.25">
      <c r="Q19" s="168"/>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70"/>
    </row>
    <row r="20" spans="3:48" ht="23.25" x14ac:dyDescent="0.4">
      <c r="Q20" s="162"/>
      <c r="R20" s="171" t="s">
        <v>65</v>
      </c>
      <c r="S20" s="140"/>
      <c r="T20" s="140"/>
      <c r="U20" s="140"/>
      <c r="V20" s="140"/>
      <c r="W20" s="140"/>
      <c r="X20" s="140"/>
      <c r="Y20" s="140"/>
      <c r="Z20" s="140"/>
      <c r="AA20" s="140"/>
      <c r="AB20" s="140"/>
      <c r="AC20" s="140"/>
      <c r="AD20" s="140"/>
      <c r="AE20" s="140"/>
      <c r="AF20" s="140"/>
      <c r="AG20" s="140"/>
      <c r="AH20" s="140"/>
      <c r="AI20" s="140"/>
      <c r="AJ20" s="140"/>
      <c r="AK20" s="140"/>
      <c r="AL20" s="140"/>
      <c r="AM20" s="140"/>
      <c r="AN20" s="141"/>
    </row>
    <row r="21" spans="3:48" x14ac:dyDescent="0.2">
      <c r="Q21" s="162"/>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1"/>
    </row>
    <row r="22" spans="3:48" ht="18.75" thickBot="1" x14ac:dyDescent="0.3">
      <c r="Q22" s="162"/>
      <c r="R22" s="140"/>
      <c r="S22" s="140"/>
      <c r="T22" s="140"/>
      <c r="U22" s="172" t="s">
        <v>49</v>
      </c>
      <c r="V22" s="172" t="s">
        <v>58</v>
      </c>
      <c r="W22" s="173" t="s">
        <v>47</v>
      </c>
      <c r="X22" s="174"/>
      <c r="Y22" s="174"/>
      <c r="Z22" s="174"/>
      <c r="AA22" s="174"/>
      <c r="AB22" s="174"/>
      <c r="AC22" s="174"/>
      <c r="AD22" s="174"/>
      <c r="AE22" s="174"/>
      <c r="AF22" s="174"/>
      <c r="AG22" s="174"/>
      <c r="AH22" s="174"/>
      <c r="AI22" s="174"/>
      <c r="AJ22" s="174"/>
      <c r="AK22" s="174"/>
      <c r="AL22" s="174"/>
      <c r="AM22" s="174"/>
      <c r="AN22" s="175"/>
    </row>
    <row r="23" spans="3:48" ht="21" x14ac:dyDescent="0.35">
      <c r="Q23" s="162"/>
      <c r="R23" s="140"/>
      <c r="S23" s="140"/>
      <c r="T23" s="140"/>
      <c r="U23" s="172"/>
      <c r="V23" s="172"/>
      <c r="W23" s="176" t="s">
        <v>66</v>
      </c>
      <c r="X23" s="174"/>
      <c r="Y23" s="174"/>
      <c r="Z23" s="174"/>
      <c r="AA23" s="174"/>
      <c r="AB23" s="174"/>
      <c r="AC23" s="174"/>
      <c r="AD23" s="174"/>
      <c r="AE23" s="174"/>
      <c r="AF23" s="174"/>
      <c r="AG23" s="174"/>
      <c r="AH23" s="174"/>
      <c r="AI23" s="174"/>
      <c r="AJ23" s="174"/>
      <c r="AK23" s="174"/>
      <c r="AL23" s="174"/>
      <c r="AM23" s="174"/>
      <c r="AN23" s="175"/>
    </row>
    <row r="24" spans="3:48" ht="18" x14ac:dyDescent="0.25">
      <c r="Q24" s="162"/>
      <c r="R24" s="140"/>
      <c r="S24" s="140"/>
      <c r="T24" s="140"/>
      <c r="U24" s="174"/>
      <c r="V24" s="174"/>
      <c r="W24" s="174"/>
      <c r="X24" s="174"/>
      <c r="Y24" s="174"/>
      <c r="Z24" s="174"/>
      <c r="AA24" s="174"/>
      <c r="AB24" s="174"/>
      <c r="AC24" s="174"/>
      <c r="AD24" s="174"/>
      <c r="AE24" s="174"/>
      <c r="AF24" s="174"/>
      <c r="AG24" s="174"/>
      <c r="AH24" s="174"/>
      <c r="AI24" s="174"/>
      <c r="AJ24" s="174"/>
      <c r="AK24" s="174"/>
      <c r="AL24" s="174"/>
      <c r="AM24" s="174"/>
      <c r="AN24" s="175"/>
    </row>
    <row r="25" spans="3:48" ht="18" x14ac:dyDescent="0.25">
      <c r="Q25" s="162"/>
      <c r="R25" s="140"/>
      <c r="S25" s="140"/>
      <c r="T25" s="140"/>
      <c r="U25" s="174"/>
      <c r="V25" s="174"/>
      <c r="W25" s="174"/>
      <c r="X25" s="174"/>
      <c r="Y25" s="174"/>
      <c r="Z25" s="174"/>
      <c r="AA25" s="174"/>
      <c r="AB25" s="174"/>
      <c r="AC25" s="174"/>
      <c r="AD25" s="174"/>
      <c r="AE25" s="174"/>
      <c r="AF25" s="174"/>
      <c r="AG25" s="174"/>
      <c r="AH25" s="174"/>
      <c r="AI25" s="174"/>
      <c r="AJ25" s="174"/>
      <c r="AK25" s="174"/>
      <c r="AL25" s="174"/>
      <c r="AM25" s="174"/>
      <c r="AN25" s="175"/>
    </row>
    <row r="26" spans="3:48" ht="20.25" x14ac:dyDescent="0.35">
      <c r="Q26" s="162"/>
      <c r="R26" s="140"/>
      <c r="S26" s="140"/>
      <c r="T26" s="140"/>
      <c r="U26" s="174" t="s">
        <v>67</v>
      </c>
      <c r="V26" s="174"/>
      <c r="W26" s="174"/>
      <c r="X26" s="174"/>
      <c r="Y26" s="174"/>
      <c r="Z26" s="174"/>
      <c r="AA26" s="174"/>
      <c r="AB26" s="174"/>
      <c r="AC26" s="174"/>
      <c r="AD26" s="174"/>
      <c r="AE26" s="174"/>
      <c r="AF26" s="174"/>
      <c r="AG26" s="174"/>
      <c r="AH26" s="174"/>
      <c r="AI26" s="174"/>
      <c r="AJ26" s="174"/>
      <c r="AK26" s="174"/>
      <c r="AL26" s="174"/>
      <c r="AM26" s="174"/>
      <c r="AN26" s="175"/>
    </row>
    <row r="27" spans="3:48" ht="18" x14ac:dyDescent="0.25">
      <c r="Q27" s="162"/>
      <c r="R27" s="140"/>
      <c r="S27" s="140"/>
      <c r="T27" s="140"/>
      <c r="U27" s="174"/>
      <c r="V27" s="174"/>
      <c r="W27" s="174"/>
      <c r="X27" s="174"/>
      <c r="Y27" s="174"/>
      <c r="Z27" s="174"/>
      <c r="AA27" s="174"/>
      <c r="AB27" s="174"/>
      <c r="AC27" s="174"/>
      <c r="AD27" s="174"/>
      <c r="AE27" s="174"/>
      <c r="AF27" s="174"/>
      <c r="AG27" s="174"/>
      <c r="AH27" s="174"/>
      <c r="AI27" s="174"/>
      <c r="AJ27" s="174"/>
      <c r="AK27" s="174"/>
      <c r="AL27" s="174"/>
      <c r="AM27" s="174"/>
      <c r="AN27" s="175"/>
    </row>
    <row r="28" spans="3:48" ht="18" x14ac:dyDescent="0.25">
      <c r="Q28" s="162"/>
      <c r="R28" s="140"/>
      <c r="S28" s="140"/>
      <c r="T28" s="140"/>
      <c r="U28" s="174"/>
      <c r="V28" s="174"/>
      <c r="W28" s="174"/>
      <c r="X28" s="174"/>
      <c r="Y28" s="174"/>
      <c r="Z28" s="174"/>
      <c r="AA28" s="174"/>
      <c r="AB28" s="174"/>
      <c r="AC28" s="174"/>
      <c r="AD28" s="174"/>
      <c r="AE28" s="174"/>
      <c r="AF28" s="174"/>
      <c r="AG28" s="174"/>
      <c r="AH28" s="174"/>
      <c r="AI28" s="174"/>
      <c r="AJ28" s="174"/>
      <c r="AK28" s="174"/>
      <c r="AL28" s="174"/>
      <c r="AM28" s="174"/>
      <c r="AN28" s="175"/>
    </row>
    <row r="29" spans="3:48" ht="18" x14ac:dyDescent="0.25">
      <c r="Q29" s="162"/>
      <c r="R29" s="140"/>
      <c r="S29" s="140"/>
      <c r="T29" s="140"/>
      <c r="U29" s="174"/>
      <c r="V29" s="174"/>
      <c r="W29" s="174"/>
      <c r="X29" s="174"/>
      <c r="Y29" s="174"/>
      <c r="Z29" s="174"/>
      <c r="AA29" s="174"/>
      <c r="AB29" s="174"/>
      <c r="AC29" s="174"/>
      <c r="AD29" s="174"/>
      <c r="AE29" s="174"/>
      <c r="AF29" s="174"/>
      <c r="AG29" s="174"/>
      <c r="AH29" s="174"/>
      <c r="AI29" s="174"/>
      <c r="AJ29" s="174"/>
      <c r="AK29" s="174"/>
      <c r="AL29" s="174"/>
      <c r="AM29" s="174"/>
      <c r="AN29" s="175"/>
    </row>
    <row r="30" spans="3:48" ht="18" x14ac:dyDescent="0.25">
      <c r="Q30" s="162"/>
      <c r="R30" s="140"/>
      <c r="S30" s="140"/>
      <c r="T30" s="140"/>
      <c r="U30" s="174"/>
      <c r="V30" s="174"/>
      <c r="W30" s="174"/>
      <c r="X30" s="174"/>
      <c r="Y30" s="174"/>
      <c r="Z30" s="174"/>
      <c r="AA30" s="174"/>
      <c r="AB30" s="174"/>
      <c r="AC30" s="174"/>
      <c r="AD30" s="174"/>
      <c r="AE30" s="174"/>
      <c r="AF30" s="174"/>
      <c r="AG30" s="174"/>
      <c r="AH30" s="174"/>
      <c r="AI30" s="174"/>
      <c r="AJ30" s="174"/>
      <c r="AK30" s="174"/>
      <c r="AL30" s="174"/>
      <c r="AM30" s="174"/>
      <c r="AN30" s="175"/>
    </row>
    <row r="31" spans="3:48" ht="47.25" customHeight="1" x14ac:dyDescent="0.25">
      <c r="Q31" s="162"/>
      <c r="R31" s="140"/>
      <c r="S31" s="140"/>
      <c r="T31" s="140"/>
      <c r="U31" s="174"/>
      <c r="V31" s="174"/>
      <c r="W31" s="174"/>
      <c r="X31" s="174"/>
      <c r="Y31" s="174"/>
      <c r="Z31" s="174"/>
      <c r="AA31" s="174"/>
      <c r="AB31" s="174"/>
      <c r="AC31" s="174"/>
      <c r="AD31" s="174"/>
      <c r="AE31" s="174"/>
      <c r="AF31" s="174"/>
      <c r="AG31" s="174"/>
      <c r="AH31" s="174"/>
      <c r="AI31" s="174"/>
      <c r="AJ31" s="174"/>
      <c r="AK31" s="174"/>
      <c r="AL31" s="174"/>
      <c r="AM31" s="174"/>
      <c r="AN31" s="175"/>
      <c r="AO31" s="177"/>
    </row>
    <row r="32" spans="3:48" ht="15.75" x14ac:dyDescent="0.25">
      <c r="Q32" s="162"/>
      <c r="R32" s="346" t="s">
        <v>59</v>
      </c>
      <c r="S32" s="347"/>
      <c r="T32" s="347"/>
      <c r="U32" s="347"/>
      <c r="V32" s="347"/>
      <c r="W32" s="347"/>
      <c r="X32" s="347"/>
      <c r="Y32" s="347"/>
      <c r="Z32" s="347"/>
      <c r="AA32" s="347"/>
      <c r="AB32" s="347"/>
      <c r="AC32" s="347"/>
      <c r="AD32" s="347"/>
      <c r="AE32" s="347"/>
      <c r="AF32" s="347"/>
      <c r="AG32" s="347"/>
      <c r="AH32" s="347"/>
      <c r="AI32" s="347"/>
      <c r="AJ32" s="347"/>
      <c r="AK32" s="347"/>
      <c r="AL32" s="347"/>
      <c r="AM32" s="140"/>
      <c r="AN32" s="141"/>
    </row>
    <row r="33" spans="17:40" x14ac:dyDescent="0.2">
      <c r="Q33" s="162"/>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1"/>
    </row>
    <row r="34" spans="17:40" ht="36" customHeight="1" x14ac:dyDescent="0.2">
      <c r="Q34" s="162"/>
      <c r="R34" s="335" t="s">
        <v>60</v>
      </c>
      <c r="S34" s="348"/>
      <c r="T34" s="348"/>
      <c r="U34" s="348"/>
      <c r="V34" s="348"/>
      <c r="W34" s="348"/>
      <c r="X34" s="348"/>
      <c r="Y34" s="348"/>
      <c r="Z34" s="348"/>
      <c r="AA34" s="348"/>
      <c r="AB34" s="348"/>
      <c r="AC34" s="348"/>
      <c r="AD34" s="348"/>
      <c r="AE34" s="348"/>
      <c r="AF34" s="348"/>
      <c r="AG34" s="348"/>
      <c r="AH34" s="348"/>
      <c r="AI34" s="348"/>
      <c r="AJ34" s="348"/>
      <c r="AK34" s="348"/>
      <c r="AL34" s="347"/>
      <c r="AM34" s="140"/>
      <c r="AN34" s="141"/>
    </row>
    <row r="35" spans="17:40" ht="36" customHeight="1" x14ac:dyDescent="0.25">
      <c r="Q35" s="162"/>
      <c r="R35" s="335" t="s">
        <v>68</v>
      </c>
      <c r="S35" s="334"/>
      <c r="T35" s="334"/>
      <c r="U35" s="334"/>
      <c r="V35" s="334"/>
      <c r="W35" s="334"/>
      <c r="X35" s="334"/>
      <c r="Y35" s="334"/>
      <c r="Z35" s="334"/>
      <c r="AA35" s="334"/>
      <c r="AB35" s="334"/>
      <c r="AC35" s="334"/>
      <c r="AD35" s="334"/>
      <c r="AE35" s="334"/>
      <c r="AF35" s="334"/>
      <c r="AG35" s="334"/>
      <c r="AH35" s="334"/>
      <c r="AI35" s="334"/>
      <c r="AJ35" s="334"/>
      <c r="AK35" s="334"/>
      <c r="AL35" s="178"/>
      <c r="AM35" s="140"/>
      <c r="AN35" s="141"/>
    </row>
    <row r="36" spans="17:40" ht="19.5" x14ac:dyDescent="0.35">
      <c r="Q36" s="162"/>
      <c r="R36" s="142" t="s">
        <v>69</v>
      </c>
      <c r="AL36" s="140"/>
      <c r="AM36" s="140"/>
      <c r="AN36" s="141"/>
    </row>
    <row r="37" spans="17:40" x14ac:dyDescent="0.2">
      <c r="Q37" s="162"/>
      <c r="AL37" s="140"/>
      <c r="AM37" s="140"/>
      <c r="AN37" s="141"/>
    </row>
    <row r="38" spans="17:40" x14ac:dyDescent="0.2">
      <c r="Q38" s="162"/>
      <c r="R38" s="140" t="s">
        <v>61</v>
      </c>
      <c r="S38" s="140"/>
      <c r="T38" s="140"/>
      <c r="U38" s="140"/>
      <c r="V38" s="140"/>
      <c r="W38" s="140"/>
      <c r="X38" s="140"/>
      <c r="Y38" s="140"/>
      <c r="Z38" s="140"/>
      <c r="AA38" s="140"/>
      <c r="AB38" s="140"/>
      <c r="AC38" s="140"/>
      <c r="AD38" s="140"/>
      <c r="AE38" s="140"/>
      <c r="AF38" s="140"/>
      <c r="AG38" s="140"/>
      <c r="AH38" s="140"/>
      <c r="AI38" s="140"/>
      <c r="AJ38" s="140"/>
      <c r="AK38" s="140"/>
      <c r="AL38" s="140"/>
      <c r="AM38" s="140"/>
      <c r="AN38" s="141"/>
    </row>
    <row r="39" spans="17:40" x14ac:dyDescent="0.2">
      <c r="Q39" s="162"/>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1"/>
    </row>
    <row r="40" spans="17:40" x14ac:dyDescent="0.2">
      <c r="Q40" s="162"/>
      <c r="R40" s="179"/>
      <c r="S40" s="140"/>
      <c r="T40" s="140"/>
      <c r="U40" s="140"/>
      <c r="V40" s="140"/>
      <c r="W40" s="140"/>
      <c r="X40" s="140"/>
      <c r="Y40" s="140"/>
      <c r="Z40" s="140"/>
      <c r="AA40" s="140"/>
      <c r="AB40" s="140"/>
      <c r="AC40" s="140"/>
      <c r="AD40" s="140"/>
      <c r="AE40" s="140"/>
      <c r="AF40" s="140"/>
      <c r="AG40" s="140"/>
      <c r="AH40" s="140"/>
      <c r="AI40" s="140"/>
      <c r="AJ40" s="140"/>
      <c r="AK40" s="140"/>
      <c r="AL40" s="140"/>
      <c r="AM40" s="140"/>
      <c r="AN40" s="141"/>
    </row>
    <row r="41" spans="17:40" x14ac:dyDescent="0.2">
      <c r="Q41" s="162"/>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1"/>
    </row>
    <row r="42" spans="17:40" x14ac:dyDescent="0.2">
      <c r="Q42" s="162"/>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1"/>
    </row>
    <row r="43" spans="17:40" x14ac:dyDescent="0.2">
      <c r="Q43" s="162"/>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1"/>
    </row>
    <row r="44" spans="17:40" x14ac:dyDescent="0.2">
      <c r="Q44" s="162"/>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1"/>
    </row>
    <row r="45" spans="17:40" x14ac:dyDescent="0.2">
      <c r="Q45" s="162"/>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1"/>
    </row>
    <row r="46" spans="17:40" x14ac:dyDescent="0.2">
      <c r="Q46" s="162"/>
      <c r="R46" s="179"/>
      <c r="S46" s="140"/>
      <c r="T46" s="140"/>
      <c r="U46" s="140"/>
      <c r="V46" s="140"/>
      <c r="W46" s="140"/>
      <c r="X46" s="140"/>
      <c r="Y46" s="140"/>
      <c r="Z46" s="140"/>
      <c r="AA46" s="140"/>
      <c r="AB46" s="140"/>
      <c r="AC46" s="140"/>
      <c r="AD46" s="140"/>
      <c r="AE46" s="140"/>
      <c r="AF46" s="140"/>
      <c r="AG46" s="140"/>
      <c r="AH46" s="140"/>
      <c r="AI46" s="140"/>
      <c r="AJ46" s="140"/>
      <c r="AK46" s="140"/>
      <c r="AL46" s="140"/>
      <c r="AM46" s="140"/>
      <c r="AN46" s="141"/>
    </row>
    <row r="47" spans="17:40" x14ac:dyDescent="0.2">
      <c r="Q47" s="162"/>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1"/>
    </row>
    <row r="48" spans="17:40" x14ac:dyDescent="0.2">
      <c r="Q48" s="162"/>
      <c r="R48" s="180"/>
      <c r="S48" s="140"/>
      <c r="T48" s="140"/>
      <c r="U48" s="140"/>
      <c r="V48" s="140"/>
      <c r="W48" s="140"/>
      <c r="X48" s="140"/>
      <c r="Y48" s="140"/>
      <c r="Z48" s="140"/>
      <c r="AA48" s="140"/>
      <c r="AB48" s="140"/>
      <c r="AC48" s="140"/>
      <c r="AD48" s="140"/>
      <c r="AE48" s="140"/>
      <c r="AF48" s="140"/>
      <c r="AG48" s="140"/>
      <c r="AH48" s="140"/>
      <c r="AI48" s="140"/>
      <c r="AJ48" s="140"/>
      <c r="AK48" s="140"/>
      <c r="AL48" s="140"/>
      <c r="AM48" s="140"/>
      <c r="AN48" s="141"/>
    </row>
    <row r="49" spans="17:40" x14ac:dyDescent="0.2">
      <c r="Q49" s="162"/>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1"/>
    </row>
    <row r="50" spans="17:40" x14ac:dyDescent="0.2">
      <c r="Q50" s="162"/>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1"/>
    </row>
    <row r="51" spans="17:40" x14ac:dyDescent="0.2">
      <c r="Q51" s="162"/>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1"/>
    </row>
    <row r="52" spans="17:40" x14ac:dyDescent="0.2">
      <c r="Q52" s="162"/>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1"/>
    </row>
    <row r="53" spans="17:40" x14ac:dyDescent="0.2">
      <c r="Q53" s="162"/>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1"/>
    </row>
    <row r="54" spans="17:40" x14ac:dyDescent="0.2">
      <c r="Q54" s="162"/>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1"/>
    </row>
    <row r="55" spans="17:40" x14ac:dyDescent="0.2">
      <c r="Q55" s="181"/>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4"/>
    </row>
  </sheetData>
  <sheetProtection password="892A" sheet="1" objects="1" scenarios="1"/>
  <mergeCells count="24">
    <mergeCell ref="C8:P8"/>
    <mergeCell ref="D13:F13"/>
    <mergeCell ref="R35:AK35"/>
    <mergeCell ref="C14:P17"/>
    <mergeCell ref="G10:P13"/>
    <mergeCell ref="C10:F10"/>
    <mergeCell ref="C9:P9"/>
    <mergeCell ref="D11:D12"/>
    <mergeCell ref="R32:AL32"/>
    <mergeCell ref="R34:AL34"/>
    <mergeCell ref="R9:AO9"/>
    <mergeCell ref="R11:R12"/>
    <mergeCell ref="S11:S12"/>
    <mergeCell ref="U16:U17"/>
    <mergeCell ref="V16:V17"/>
    <mergeCell ref="X16:X17"/>
    <mergeCell ref="Z16:Z17"/>
    <mergeCell ref="AA16:AA17"/>
    <mergeCell ref="AO16:AO17"/>
    <mergeCell ref="AE16:AE17"/>
    <mergeCell ref="AF16:AF17"/>
    <mergeCell ref="AI16:AI17"/>
    <mergeCell ref="AK16:AK17"/>
    <mergeCell ref="AG16:AG17"/>
  </mergeCells>
  <phoneticPr fontId="32" type="noConversion"/>
  <pageMargins left="0.75" right="0.75" top="1" bottom="1" header="0.5" footer="0.5"/>
  <pageSetup paperSize="9" scale="80" orientation="portrait" r:id="rId1"/>
  <headerFooter alignWithMargins="0"/>
  <drawing r:id="rId2"/>
  <legacyDrawing r:id="rId3"/>
  <oleObjects>
    <mc:AlternateContent xmlns:mc="http://schemas.openxmlformats.org/markup-compatibility/2006">
      <mc:Choice Requires="x14">
        <oleObject progId="Equation.3" shapeId="28673" r:id="rId4">
          <objectPr defaultSize="0" autoPict="0" r:id="rId5">
            <anchor moveWithCells="1">
              <from>
                <xdr:col>20</xdr:col>
                <xdr:colOff>0</xdr:colOff>
                <xdr:row>27</xdr:row>
                <xdr:rowOff>0</xdr:rowOff>
              </from>
              <to>
                <xdr:col>27</xdr:col>
                <xdr:colOff>314325</xdr:colOff>
                <xdr:row>30</xdr:row>
                <xdr:rowOff>390525</xdr:rowOff>
              </to>
            </anchor>
          </objectPr>
        </oleObject>
      </mc:Choice>
      <mc:Fallback>
        <oleObject progId="Equation.3" shapeId="28673" r:id="rId4"/>
      </mc:Fallback>
    </mc:AlternateContent>
    <mc:AlternateContent xmlns:mc="http://schemas.openxmlformats.org/markup-compatibility/2006">
      <mc:Choice Requires="x14">
        <oleObject progId="Equation.3" shapeId="28674" r:id="rId6">
          <objectPr defaultSize="0" autoPict="0" r:id="rId7">
            <anchor moveWithCells="1">
              <from>
                <xdr:col>3</xdr:col>
                <xdr:colOff>95250</xdr:colOff>
                <xdr:row>13</xdr:row>
                <xdr:rowOff>57150</xdr:rowOff>
              </from>
              <to>
                <xdr:col>7</xdr:col>
                <xdr:colOff>104775</xdr:colOff>
                <xdr:row>16</xdr:row>
                <xdr:rowOff>104775</xdr:rowOff>
              </to>
            </anchor>
          </objectPr>
        </oleObject>
      </mc:Choice>
      <mc:Fallback>
        <oleObject progId="Equation.3" shapeId="28674" r:id="rId6"/>
      </mc:Fallback>
    </mc:AlternateContent>
    <mc:AlternateContent xmlns:mc="http://schemas.openxmlformats.org/markup-compatibility/2006">
      <mc:Choice Requires="x14">
        <oleObject progId="Equation.3" shapeId="28675" r:id="rId8">
          <objectPr defaultSize="0" autoPict="0" r:id="rId9">
            <anchor moveWithCells="1" sizeWithCells="1">
              <from>
                <xdr:col>17</xdr:col>
                <xdr:colOff>180975</xdr:colOff>
                <xdr:row>39</xdr:row>
                <xdr:rowOff>0</xdr:rowOff>
              </from>
              <to>
                <xdr:col>22</xdr:col>
                <xdr:colOff>200025</xdr:colOff>
                <xdr:row>44</xdr:row>
                <xdr:rowOff>28575</xdr:rowOff>
              </to>
            </anchor>
          </objectPr>
        </oleObject>
      </mc:Choice>
      <mc:Fallback>
        <oleObject progId="Equation.3" shapeId="28675" r:id="rId8"/>
      </mc:Fallback>
    </mc:AlternateContent>
    <mc:AlternateContent xmlns:mc="http://schemas.openxmlformats.org/markup-compatibility/2006">
      <mc:Choice Requires="x14">
        <oleObject progId="Equation.3" shapeId="28676" r:id="rId10">
          <objectPr defaultSize="0" autoPict="0" r:id="rId11">
            <anchor moveWithCells="1" sizeWithCells="1">
              <from>
                <xdr:col>16</xdr:col>
                <xdr:colOff>533400</xdr:colOff>
                <xdr:row>44</xdr:row>
                <xdr:rowOff>28575</xdr:rowOff>
              </from>
              <to>
                <xdr:col>33</xdr:col>
                <xdr:colOff>180975</xdr:colOff>
                <xdr:row>54</xdr:row>
                <xdr:rowOff>161925</xdr:rowOff>
              </to>
            </anchor>
          </objectPr>
        </oleObject>
      </mc:Choice>
      <mc:Fallback>
        <oleObject progId="Equation.3" shapeId="28676" r:id="rId10"/>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
  <sheetViews>
    <sheetView workbookViewId="0">
      <selection activeCell="D19" sqref="D19"/>
    </sheetView>
  </sheetViews>
  <sheetFormatPr defaultColWidth="8.77734375" defaultRowHeight="14.25" x14ac:dyDescent="0.2"/>
  <cols>
    <col min="1" max="2" width="8.77734375" style="269"/>
    <col min="3" max="3" width="36.77734375" style="269" customWidth="1"/>
    <col min="4" max="5" width="8.77734375" style="269"/>
    <col min="6" max="6" width="13.5546875" style="269" customWidth="1"/>
    <col min="7" max="7" width="13.109375" style="269" customWidth="1"/>
    <col min="8" max="8" width="13.77734375" style="269" customWidth="1"/>
    <col min="9" max="16384" width="8.77734375" style="269"/>
  </cols>
  <sheetData>
    <row r="1" spans="2:14" ht="13.9" x14ac:dyDescent="0.25">
      <c r="C1" s="277"/>
      <c r="E1" s="274"/>
    </row>
    <row r="2" spans="2:14" ht="13.9" x14ac:dyDescent="0.25">
      <c r="C2" s="277"/>
      <c r="E2" s="274"/>
    </row>
    <row r="3" spans="2:14" ht="16.149999999999999" x14ac:dyDescent="0.25">
      <c r="B3" s="269" t="s">
        <v>134</v>
      </c>
      <c r="C3" s="277"/>
      <c r="E3" s="274" t="s">
        <v>319</v>
      </c>
      <c r="F3" s="269" t="s">
        <v>242</v>
      </c>
    </row>
    <row r="4" spans="2:14" ht="13.9" x14ac:dyDescent="0.25">
      <c r="C4" s="277"/>
      <c r="E4" s="274"/>
    </row>
    <row r="5" spans="2:14" ht="27.6" x14ac:dyDescent="0.25">
      <c r="B5" s="269" t="s">
        <v>135</v>
      </c>
      <c r="C5" s="277" t="s">
        <v>156</v>
      </c>
      <c r="E5" s="274">
        <v>56</v>
      </c>
      <c r="I5" s="350" t="s">
        <v>157</v>
      </c>
      <c r="J5" s="350"/>
      <c r="K5" s="350"/>
      <c r="L5" s="350"/>
      <c r="M5" s="350"/>
      <c r="N5" s="350"/>
    </row>
    <row r="6" spans="2:14" ht="27.6" x14ac:dyDescent="0.25">
      <c r="B6" s="269" t="s">
        <v>136</v>
      </c>
      <c r="C6" s="277" t="s">
        <v>137</v>
      </c>
      <c r="E6" s="274"/>
      <c r="F6" s="274">
        <v>47.24</v>
      </c>
      <c r="G6" s="274"/>
      <c r="H6" s="274"/>
    </row>
    <row r="7" spans="2:14" ht="13.9" x14ac:dyDescent="0.25">
      <c r="B7" s="269" t="s">
        <v>138</v>
      </c>
      <c r="C7" s="277" t="s">
        <v>139</v>
      </c>
      <c r="D7" s="269">
        <v>37572</v>
      </c>
      <c r="E7" s="274"/>
    </row>
    <row r="8" spans="2:14" ht="13.9" x14ac:dyDescent="0.25">
      <c r="B8" s="269" t="s">
        <v>140</v>
      </c>
      <c r="C8" s="277" t="s">
        <v>141</v>
      </c>
      <c r="D8" s="269">
        <v>67680</v>
      </c>
      <c r="E8" s="274"/>
    </row>
    <row r="9" spans="2:14" ht="13.9" x14ac:dyDescent="0.25">
      <c r="B9" s="269" t="s">
        <v>142</v>
      </c>
      <c r="C9" s="277" t="s">
        <v>143</v>
      </c>
      <c r="D9" s="289">
        <v>0.6</v>
      </c>
      <c r="E9" s="274"/>
    </row>
    <row r="10" spans="2:14" ht="27.6" x14ac:dyDescent="0.25">
      <c r="B10" s="269" t="s">
        <v>144</v>
      </c>
      <c r="C10" s="277" t="s">
        <v>145</v>
      </c>
      <c r="D10" s="289">
        <v>0.4</v>
      </c>
      <c r="E10" s="274"/>
    </row>
    <row r="11" spans="2:14" ht="13.9" x14ac:dyDescent="0.25">
      <c r="C11" s="277"/>
      <c r="D11" s="274"/>
      <c r="E11" s="274"/>
    </row>
    <row r="12" spans="2:14" ht="13.9" x14ac:dyDescent="0.25">
      <c r="C12" s="277"/>
      <c r="E12" s="274"/>
    </row>
    <row r="13" spans="2:14" ht="13.9" x14ac:dyDescent="0.25">
      <c r="B13" s="269" t="s">
        <v>146</v>
      </c>
      <c r="C13" s="277" t="s">
        <v>148</v>
      </c>
      <c r="E13" s="274"/>
      <c r="F13" s="274">
        <f>(F6-E5)</f>
        <v>-8.759999999999998</v>
      </c>
      <c r="G13" s="274"/>
      <c r="H13" s="274"/>
    </row>
    <row r="14" spans="2:14" ht="13.9" x14ac:dyDescent="0.25">
      <c r="B14" s="269" t="s">
        <v>149</v>
      </c>
      <c r="C14" s="277" t="s">
        <v>315</v>
      </c>
      <c r="E14" s="274"/>
      <c r="F14" s="274">
        <f>(D11-F13)</f>
        <v>8.759999999999998</v>
      </c>
      <c r="G14" s="274"/>
      <c r="H14" s="274"/>
    </row>
    <row r="15" spans="2:14" ht="13.9" x14ac:dyDescent="0.25">
      <c r="B15" s="269" t="s">
        <v>150</v>
      </c>
      <c r="C15" s="277" t="s">
        <v>151</v>
      </c>
      <c r="E15" s="274"/>
      <c r="F15" s="269">
        <f>(D7*D9)</f>
        <v>22543.200000000001</v>
      </c>
    </row>
    <row r="16" spans="2:14" ht="13.9" x14ac:dyDescent="0.25">
      <c r="B16" s="269" t="s">
        <v>147</v>
      </c>
      <c r="C16" s="277" t="s">
        <v>152</v>
      </c>
      <c r="E16" s="274"/>
      <c r="F16" s="269">
        <f>(D8*D10)</f>
        <v>27072</v>
      </c>
    </row>
    <row r="17" spans="3:10" ht="13.9" x14ac:dyDescent="0.25">
      <c r="C17" s="277" t="s">
        <v>153</v>
      </c>
      <c r="E17" s="274"/>
      <c r="F17" s="274">
        <f>((F15+F16)*(F14))</f>
        <v>434629.15199999989</v>
      </c>
      <c r="G17" s="274"/>
      <c r="H17" s="274"/>
    </row>
    <row r="18" spans="3:10" ht="13.9" x14ac:dyDescent="0.25">
      <c r="C18" s="277"/>
      <c r="E18" s="274"/>
    </row>
    <row r="19" spans="3:10" ht="13.9" x14ac:dyDescent="0.25">
      <c r="C19" s="277"/>
      <c r="E19" s="274"/>
      <c r="F19" s="296"/>
    </row>
    <row r="20" spans="3:10" ht="13.9" x14ac:dyDescent="0.25">
      <c r="C20" s="277" t="s">
        <v>276</v>
      </c>
      <c r="E20" s="274"/>
      <c r="F20" s="269">
        <f>'Ventilation detail costs '!I54*(Ventilation!F15+Ventilation!F16)</f>
        <v>92013.643636363631</v>
      </c>
      <c r="G20" s="269" t="s">
        <v>314</v>
      </c>
      <c r="J20" s="274">
        <f>'Ventilation detail costs '!I53</f>
        <v>255</v>
      </c>
    </row>
    <row r="21" spans="3:10" ht="13.9" x14ac:dyDescent="0.25">
      <c r="C21" s="277" t="s">
        <v>302</v>
      </c>
      <c r="E21" s="274"/>
      <c r="F21" s="269">
        <f>'Ventilation detail costs '!I55*(Ventilation!F15+Ventilation!F16)</f>
        <v>-26775.537292799989</v>
      </c>
    </row>
    <row r="22" spans="3:10" ht="13.9" x14ac:dyDescent="0.25">
      <c r="C22" s="277" t="s">
        <v>304</v>
      </c>
    </row>
  </sheetData>
  <mergeCells count="1">
    <mergeCell ref="I5:N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168"/>
  <sheetViews>
    <sheetView workbookViewId="0">
      <selection activeCell="S1" sqref="A1:XFD1048576"/>
    </sheetView>
  </sheetViews>
  <sheetFormatPr defaultColWidth="8.77734375" defaultRowHeight="14.25" x14ac:dyDescent="0.2"/>
  <cols>
    <col min="1" max="8" width="8.77734375" style="269"/>
    <col min="9" max="9" width="8.88671875" style="269" bestFit="1" customWidth="1"/>
    <col min="10" max="12" width="8.77734375" style="269"/>
    <col min="13" max="13" width="11.21875" style="269" customWidth="1"/>
    <col min="14" max="14" width="19.5546875" style="269" customWidth="1"/>
    <col min="15" max="15" width="18.109375" style="269" customWidth="1"/>
    <col min="16" max="17" width="8.77734375" style="269"/>
    <col min="18" max="18" width="22.21875" style="269" customWidth="1"/>
    <col min="19" max="16384" width="8.77734375" style="269"/>
  </cols>
  <sheetData>
    <row r="4" spans="1:27" ht="13.9" x14ac:dyDescent="0.25">
      <c r="A4" s="239" t="s">
        <v>113</v>
      </c>
    </row>
    <row r="5" spans="1:27" ht="13.9" x14ac:dyDescent="0.25">
      <c r="A5" s="239"/>
    </row>
    <row r="6" spans="1:27" ht="13.9" x14ac:dyDescent="0.25">
      <c r="A6" s="240" t="s">
        <v>114</v>
      </c>
    </row>
    <row r="7" spans="1:27" ht="15.75" thickBot="1" x14ac:dyDescent="0.3">
      <c r="A7" s="239"/>
      <c r="I7" s="269" t="s">
        <v>115</v>
      </c>
      <c r="L7" s="265"/>
      <c r="S7" s="269" t="s">
        <v>159</v>
      </c>
      <c r="X7" s="274">
        <v>25.87</v>
      </c>
      <c r="Y7" s="269" t="s">
        <v>160</v>
      </c>
    </row>
    <row r="8" spans="1:27" ht="15" x14ac:dyDescent="0.25">
      <c r="A8" s="239" t="s">
        <v>116</v>
      </c>
      <c r="I8" s="269">
        <v>3061</v>
      </c>
      <c r="L8" s="265"/>
      <c r="M8" s="266"/>
      <c r="N8" s="267" t="s">
        <v>161</v>
      </c>
      <c r="O8" s="268"/>
      <c r="Q8" s="269" t="s">
        <v>162</v>
      </c>
      <c r="S8" s="269" t="s">
        <v>163</v>
      </c>
      <c r="X8" s="274">
        <v>27.7</v>
      </c>
      <c r="Y8" s="269" t="s">
        <v>160</v>
      </c>
    </row>
    <row r="9" spans="1:27" ht="14.45" x14ac:dyDescent="0.3">
      <c r="A9" s="239" t="s">
        <v>158</v>
      </c>
      <c r="I9" s="269">
        <v>2000</v>
      </c>
      <c r="L9" s="265"/>
      <c r="M9" s="270"/>
      <c r="N9" s="271"/>
      <c r="O9" s="272"/>
      <c r="S9" s="269" t="s">
        <v>164</v>
      </c>
      <c r="X9" s="274">
        <v>24.71</v>
      </c>
      <c r="Y9" s="269" t="s">
        <v>160</v>
      </c>
    </row>
    <row r="10" spans="1:27" ht="14.45" x14ac:dyDescent="0.3">
      <c r="A10" s="239" t="s">
        <v>154</v>
      </c>
      <c r="I10" s="269">
        <v>324.13</v>
      </c>
      <c r="L10" s="265"/>
      <c r="M10" s="270"/>
      <c r="N10" s="271"/>
      <c r="O10" s="272"/>
    </row>
    <row r="11" spans="1:27" ht="14.45" x14ac:dyDescent="0.3">
      <c r="A11" s="239" t="s">
        <v>240</v>
      </c>
      <c r="I11" s="274">
        <f>SUM(O53:O56)</f>
        <v>2049.7916399999999</v>
      </c>
      <c r="L11" s="265"/>
      <c r="M11" s="270"/>
      <c r="N11" s="271" t="s">
        <v>165</v>
      </c>
      <c r="O11" s="272"/>
      <c r="S11" s="269" t="s">
        <v>134</v>
      </c>
      <c r="T11" s="269" t="s">
        <v>166</v>
      </c>
      <c r="U11" s="269" t="s">
        <v>167</v>
      </c>
      <c r="V11" s="269" t="s">
        <v>168</v>
      </c>
      <c r="W11" s="269" t="s">
        <v>169</v>
      </c>
      <c r="X11" s="269" t="s">
        <v>170</v>
      </c>
      <c r="Y11" s="269" t="s">
        <v>171</v>
      </c>
      <c r="Z11" s="269" t="s">
        <v>172</v>
      </c>
    </row>
    <row r="12" spans="1:27" ht="14.45" x14ac:dyDescent="0.3">
      <c r="A12" s="239" t="s">
        <v>241</v>
      </c>
      <c r="I12" s="269">
        <f>SUM(I8:I11)</f>
        <v>7434.9216400000005</v>
      </c>
      <c r="L12" s="265"/>
      <c r="M12" s="270"/>
      <c r="N12" s="271"/>
      <c r="O12" s="273"/>
      <c r="P12" s="274"/>
    </row>
    <row r="13" spans="1:27" ht="15" x14ac:dyDescent="0.25">
      <c r="A13" s="239" t="s">
        <v>117</v>
      </c>
      <c r="I13" s="269">
        <v>500</v>
      </c>
      <c r="L13" s="265"/>
      <c r="M13" s="270"/>
      <c r="N13" s="271" t="s">
        <v>173</v>
      </c>
      <c r="O13" s="275">
        <v>2250</v>
      </c>
      <c r="P13" s="276"/>
      <c r="Q13" s="277"/>
      <c r="S13" s="290" t="s">
        <v>174</v>
      </c>
    </row>
    <row r="14" spans="1:27" ht="15" x14ac:dyDescent="0.25">
      <c r="A14" s="239" t="s">
        <v>118</v>
      </c>
      <c r="I14" s="269">
        <v>50</v>
      </c>
      <c r="L14" s="265"/>
      <c r="M14" s="270"/>
      <c r="N14" s="278" t="s">
        <v>175</v>
      </c>
      <c r="O14" s="275">
        <f>Z24</f>
        <v>1312.34059</v>
      </c>
      <c r="P14" s="276"/>
      <c r="Q14" s="277"/>
      <c r="R14" s="277"/>
      <c r="S14" s="277" t="s">
        <v>176</v>
      </c>
      <c r="T14" s="269">
        <v>1</v>
      </c>
      <c r="U14" s="274">
        <v>13.88</v>
      </c>
      <c r="V14" s="274">
        <f>(T14*U14)</f>
        <v>13.88</v>
      </c>
      <c r="W14" s="269">
        <v>0.25</v>
      </c>
      <c r="X14" s="269">
        <f>(T14*W14)</f>
        <v>0.25</v>
      </c>
      <c r="Y14" s="274">
        <f>(X14*X9)</f>
        <v>6.1775000000000002</v>
      </c>
      <c r="Z14" s="274">
        <f>(V14+Y14)</f>
        <v>20.057500000000001</v>
      </c>
    </row>
    <row r="15" spans="1:27" ht="43.5" x14ac:dyDescent="0.25">
      <c r="A15" s="239" t="s">
        <v>119</v>
      </c>
      <c r="I15" s="269">
        <v>150</v>
      </c>
      <c r="L15" s="265"/>
      <c r="M15" s="270"/>
      <c r="N15" s="278" t="s">
        <v>177</v>
      </c>
      <c r="O15" s="275">
        <f>Z38</f>
        <v>1148.4414700000002</v>
      </c>
      <c r="P15" s="276"/>
      <c r="Q15" s="277"/>
      <c r="R15" s="277"/>
      <c r="S15" s="277" t="s">
        <v>178</v>
      </c>
      <c r="T15" s="269">
        <v>1</v>
      </c>
      <c r="U15" s="274">
        <v>7.66</v>
      </c>
      <c r="V15" s="274">
        <f>(T15*U15)</f>
        <v>7.66</v>
      </c>
      <c r="W15" s="269">
        <v>0.34</v>
      </c>
      <c r="X15" s="269">
        <f>(T15*W15)</f>
        <v>0.34</v>
      </c>
      <c r="Y15" s="274">
        <f>(X15*X9)</f>
        <v>8.4014000000000006</v>
      </c>
      <c r="Z15" s="274">
        <f>(V15+Y15)</f>
        <v>16.061399999999999</v>
      </c>
    </row>
    <row r="16" spans="1:27" ht="28.15" x14ac:dyDescent="0.3">
      <c r="L16" s="265"/>
      <c r="M16" s="270"/>
      <c r="N16" s="278" t="s">
        <v>179</v>
      </c>
      <c r="O16" s="275">
        <f>Z47</f>
        <v>698.42960000000005</v>
      </c>
      <c r="P16" s="276"/>
      <c r="Q16" s="277"/>
      <c r="R16" s="277"/>
      <c r="S16" s="269" t="s">
        <v>180</v>
      </c>
      <c r="T16" s="269">
        <v>40</v>
      </c>
      <c r="U16" s="274">
        <v>1.83</v>
      </c>
      <c r="V16" s="274">
        <f>(T16*U16)</f>
        <v>73.2</v>
      </c>
      <c r="W16" s="269">
        <v>0.46</v>
      </c>
      <c r="X16" s="269">
        <f>(T16*W16)</f>
        <v>18.400000000000002</v>
      </c>
      <c r="Y16" s="274">
        <f>(X16*X9)</f>
        <v>454.66400000000004</v>
      </c>
      <c r="Z16" s="274">
        <f>(V16+Y16)</f>
        <v>527.86400000000003</v>
      </c>
      <c r="AA16" s="288"/>
    </row>
    <row r="17" spans="1:27" ht="14.45" x14ac:dyDescent="0.3">
      <c r="A17" s="239"/>
      <c r="L17" s="265"/>
      <c r="M17" s="270"/>
      <c r="N17" s="278" t="s">
        <v>181</v>
      </c>
      <c r="O17" s="275">
        <f>Z77</f>
        <v>526.60299999999995</v>
      </c>
      <c r="P17" s="276"/>
      <c r="Q17" s="277"/>
      <c r="R17" s="277"/>
      <c r="U17" s="274"/>
      <c r="V17" s="274"/>
      <c r="Y17" s="274"/>
      <c r="Z17" s="274"/>
      <c r="AA17" s="288"/>
    </row>
    <row r="18" spans="1:27" ht="28.15" x14ac:dyDescent="0.3">
      <c r="A18" s="240" t="s">
        <v>120</v>
      </c>
      <c r="L18" s="265"/>
      <c r="M18" s="270"/>
      <c r="N18" s="278" t="s">
        <v>182</v>
      </c>
      <c r="O18" s="275">
        <f>Z64</f>
        <v>6261.2768399999995</v>
      </c>
      <c r="P18" s="276"/>
      <c r="Q18" s="277"/>
      <c r="R18" s="277"/>
      <c r="S18" s="269" t="s">
        <v>183</v>
      </c>
      <c r="T18" s="269">
        <v>40</v>
      </c>
      <c r="U18" s="274">
        <v>2.2999999999999998</v>
      </c>
      <c r="V18" s="274">
        <f>(T18*U18)</f>
        <v>92</v>
      </c>
      <c r="W18" s="269">
        <v>0.26</v>
      </c>
      <c r="X18" s="269">
        <f>(T18*W18)</f>
        <v>10.4</v>
      </c>
      <c r="Y18" s="274">
        <f>(X18*X7)</f>
        <v>269.048</v>
      </c>
      <c r="Z18" s="274">
        <f>(V18+Y18)</f>
        <v>361.048</v>
      </c>
    </row>
    <row r="19" spans="1:27" ht="37.9" customHeight="1" x14ac:dyDescent="0.3">
      <c r="A19" s="239"/>
      <c r="L19" s="265"/>
      <c r="M19" s="270"/>
      <c r="N19" s="278" t="str">
        <f>S65</f>
        <v>allowance for make up air</v>
      </c>
      <c r="O19" s="275">
        <f>Z65</f>
        <v>0</v>
      </c>
      <c r="P19" s="276"/>
      <c r="Q19" s="277"/>
      <c r="R19" s="277"/>
      <c r="S19" s="269" t="s">
        <v>184</v>
      </c>
      <c r="T19" s="269">
        <v>10</v>
      </c>
      <c r="U19" s="274">
        <v>0.28000000000000003</v>
      </c>
      <c r="V19" s="274">
        <f t="shared" ref="V19:V21" si="0">(T19*U19)</f>
        <v>2.8000000000000003</v>
      </c>
      <c r="W19" s="269">
        <v>0.23</v>
      </c>
      <c r="X19" s="269">
        <f t="shared" ref="X19:X21" si="1">(T19*W19)</f>
        <v>2.3000000000000003</v>
      </c>
      <c r="Y19" s="274">
        <f>(X19*X9)</f>
        <v>56.833000000000006</v>
      </c>
      <c r="Z19" s="274">
        <f t="shared" ref="Z19:Z21" si="2">(V19+Y19)</f>
        <v>59.633000000000003</v>
      </c>
    </row>
    <row r="20" spans="1:27" ht="29.25" x14ac:dyDescent="0.25">
      <c r="A20" s="239" t="s">
        <v>121</v>
      </c>
      <c r="I20" s="291">
        <v>2250</v>
      </c>
      <c r="L20" s="265"/>
      <c r="M20" s="270"/>
      <c r="N20" s="278"/>
      <c r="O20" s="275"/>
      <c r="P20" s="276"/>
      <c r="S20" s="277" t="s">
        <v>185</v>
      </c>
      <c r="T20" s="269">
        <v>40</v>
      </c>
      <c r="U20" s="274">
        <v>4.87</v>
      </c>
      <c r="V20" s="274">
        <f t="shared" si="0"/>
        <v>194.8</v>
      </c>
      <c r="W20" s="269">
        <v>0</v>
      </c>
      <c r="X20" s="269">
        <f t="shared" si="1"/>
        <v>0</v>
      </c>
      <c r="Y20" s="274">
        <f>(X20*X8)</f>
        <v>0</v>
      </c>
      <c r="Z20" s="274">
        <f t="shared" si="2"/>
        <v>194.8</v>
      </c>
      <c r="AA20" s="269" t="s">
        <v>186</v>
      </c>
    </row>
    <row r="21" spans="1:27" ht="15" x14ac:dyDescent="0.25">
      <c r="A21" s="264" t="s">
        <v>182</v>
      </c>
      <c r="B21" s="292"/>
      <c r="C21" s="292"/>
      <c r="D21" s="292"/>
      <c r="E21" s="292"/>
      <c r="I21" s="293">
        <v>6261.28</v>
      </c>
      <c r="J21" s="271"/>
      <c r="L21" s="265"/>
      <c r="M21" s="270"/>
      <c r="N21" s="271"/>
      <c r="O21" s="275"/>
      <c r="P21" s="276"/>
      <c r="T21" s="269">
        <v>1</v>
      </c>
      <c r="U21" s="274">
        <v>0</v>
      </c>
      <c r="V21" s="274">
        <f t="shared" si="0"/>
        <v>0</v>
      </c>
      <c r="W21" s="269">
        <v>0.49</v>
      </c>
      <c r="X21" s="269">
        <f t="shared" si="1"/>
        <v>0.49</v>
      </c>
      <c r="Y21" s="274">
        <f>(X21*X8)</f>
        <v>13.572999999999999</v>
      </c>
      <c r="Z21" s="274">
        <f t="shared" si="2"/>
        <v>13.572999999999999</v>
      </c>
    </row>
    <row r="22" spans="1:27" ht="15" x14ac:dyDescent="0.25">
      <c r="A22" s="264" t="s">
        <v>240</v>
      </c>
      <c r="B22" s="292"/>
      <c r="C22" s="292"/>
      <c r="D22" s="292"/>
      <c r="E22" s="292"/>
      <c r="I22" s="293">
        <f>O16+O15+O14</f>
        <v>3159.2116599999999</v>
      </c>
      <c r="L22" s="265"/>
      <c r="M22" s="270"/>
      <c r="N22" s="271"/>
      <c r="O22" s="275">
        <f>SUM(O13:O20)</f>
        <v>12197.091499999999</v>
      </c>
      <c r="P22" s="276"/>
      <c r="Q22" s="277"/>
      <c r="U22" s="274"/>
      <c r="V22" s="274"/>
      <c r="Y22" s="274"/>
      <c r="Z22" s="274">
        <f>SUM(Z14:Z21)</f>
        <v>1193.0369000000001</v>
      </c>
    </row>
    <row r="23" spans="1:27" ht="15" x14ac:dyDescent="0.25">
      <c r="A23" s="239" t="s">
        <v>155</v>
      </c>
      <c r="I23" s="291">
        <v>582.94000000000005</v>
      </c>
      <c r="L23" s="265"/>
      <c r="M23" s="270"/>
      <c r="N23" s="271"/>
      <c r="O23" s="275"/>
      <c r="P23" s="276"/>
      <c r="S23" s="269" t="s">
        <v>187</v>
      </c>
      <c r="U23" s="274"/>
      <c r="V23" s="274"/>
      <c r="Y23" s="274"/>
      <c r="Z23" s="274">
        <f>(Z22*0.1)</f>
        <v>119.30369000000002</v>
      </c>
    </row>
    <row r="24" spans="1:27" ht="15" x14ac:dyDescent="0.25">
      <c r="A24" s="239" t="s">
        <v>241</v>
      </c>
      <c r="I24" s="291">
        <f>SUM(I20:I23)</f>
        <v>12253.43166</v>
      </c>
      <c r="L24" s="265"/>
      <c r="M24" s="270"/>
      <c r="N24" s="271" t="s">
        <v>188</v>
      </c>
      <c r="O24" s="275"/>
      <c r="P24" s="276"/>
      <c r="Q24" s="277"/>
      <c r="S24" s="277"/>
      <c r="U24" s="274"/>
      <c r="V24" s="274"/>
      <c r="Y24" s="274"/>
      <c r="Z24" s="294">
        <f>SUM(Z22:Z23)</f>
        <v>1312.34059</v>
      </c>
    </row>
    <row r="25" spans="1:27" ht="15" x14ac:dyDescent="0.25">
      <c r="A25" s="239" t="s">
        <v>122</v>
      </c>
      <c r="I25" s="291">
        <v>50</v>
      </c>
      <c r="L25" s="265"/>
      <c r="M25" s="270"/>
      <c r="N25" s="271"/>
      <c r="O25" s="279"/>
      <c r="P25" s="276"/>
      <c r="Q25" s="277"/>
      <c r="U25" s="274"/>
      <c r="V25" s="274"/>
      <c r="Y25" s="274"/>
      <c r="Z25" s="274"/>
    </row>
    <row r="26" spans="1:27" ht="15" x14ac:dyDescent="0.25">
      <c r="L26" s="265"/>
      <c r="M26" s="270" t="s">
        <v>189</v>
      </c>
      <c r="N26" s="280">
        <v>0.1</v>
      </c>
      <c r="O26" s="275">
        <f>(O22*$C$25)</f>
        <v>0</v>
      </c>
      <c r="P26" s="276"/>
      <c r="Q26" s="277"/>
      <c r="U26" s="274"/>
      <c r="V26" s="274"/>
      <c r="Y26" s="274"/>
      <c r="Z26" s="274"/>
    </row>
    <row r="27" spans="1:27" ht="15" x14ac:dyDescent="0.25">
      <c r="A27" s="239"/>
      <c r="L27" s="265"/>
      <c r="M27" s="270" t="s">
        <v>190</v>
      </c>
      <c r="N27" s="280">
        <v>0.15</v>
      </c>
      <c r="O27" s="275">
        <f>(O22*$C$26)</f>
        <v>0</v>
      </c>
      <c r="P27" s="276"/>
      <c r="S27" s="290" t="s">
        <v>191</v>
      </c>
    </row>
    <row r="28" spans="1:27" ht="15" x14ac:dyDescent="0.25">
      <c r="A28" s="239" t="s">
        <v>123</v>
      </c>
      <c r="J28" s="269" t="s">
        <v>132</v>
      </c>
      <c r="L28" s="265"/>
      <c r="M28" s="270" t="s">
        <v>192</v>
      </c>
      <c r="N28" s="280">
        <v>0.03</v>
      </c>
      <c r="O28" s="275">
        <f>(O22*$C$27)</f>
        <v>0</v>
      </c>
      <c r="P28" s="276"/>
      <c r="S28" s="277" t="s">
        <v>193</v>
      </c>
      <c r="T28" s="269">
        <v>1</v>
      </c>
      <c r="U28" s="274">
        <v>5.45</v>
      </c>
      <c r="V28" s="274">
        <f>(T28*U28)</f>
        <v>5.45</v>
      </c>
      <c r="W28" s="269">
        <v>0.43</v>
      </c>
      <c r="X28" s="269">
        <f>(T28*W28)</f>
        <v>0.43</v>
      </c>
      <c r="Y28" s="274">
        <f>(X28*X9)</f>
        <v>10.625300000000001</v>
      </c>
      <c r="Z28" s="274">
        <f>(V28+Y28)</f>
        <v>16.075300000000002</v>
      </c>
    </row>
    <row r="29" spans="1:27" ht="43.5" x14ac:dyDescent="0.25">
      <c r="L29" s="265"/>
      <c r="M29" s="270" t="s">
        <v>194</v>
      </c>
      <c r="N29" s="280">
        <v>1.7500000000000002E-2</v>
      </c>
      <c r="O29" s="275">
        <f>(O22*$C$28)</f>
        <v>0</v>
      </c>
      <c r="P29" s="276"/>
      <c r="S29" s="277" t="s">
        <v>195</v>
      </c>
      <c r="T29" s="269">
        <v>1</v>
      </c>
      <c r="U29" s="274">
        <v>8.66</v>
      </c>
      <c r="V29" s="274">
        <f>(T29*U29)</f>
        <v>8.66</v>
      </c>
      <c r="W29" s="269">
        <v>0.34</v>
      </c>
      <c r="X29" s="269">
        <f>(T29*W29)</f>
        <v>0.34</v>
      </c>
      <c r="Y29" s="274">
        <f>(X29*X9)</f>
        <v>8.4014000000000006</v>
      </c>
      <c r="Z29" s="274">
        <f>(V29+Y29)</f>
        <v>17.061399999999999</v>
      </c>
    </row>
    <row r="30" spans="1:27" ht="15" x14ac:dyDescent="0.25">
      <c r="A30" s="239" t="s">
        <v>124</v>
      </c>
      <c r="I30" s="269">
        <v>30</v>
      </c>
      <c r="L30" s="265"/>
      <c r="M30" s="270"/>
      <c r="N30" s="280"/>
      <c r="O30" s="279"/>
      <c r="P30" s="276"/>
      <c r="S30" s="269" t="s">
        <v>180</v>
      </c>
      <c r="T30" s="269">
        <v>40</v>
      </c>
      <c r="U30" s="274">
        <v>1.83</v>
      </c>
      <c r="V30" s="274">
        <f>(T30*U30)</f>
        <v>73.2</v>
      </c>
      <c r="W30" s="269">
        <v>0.46</v>
      </c>
      <c r="X30" s="269">
        <f>(T30*W30)</f>
        <v>18.400000000000002</v>
      </c>
      <c r="Y30" s="274">
        <f>(X30*X9)</f>
        <v>454.66400000000004</v>
      </c>
      <c r="Z30" s="274">
        <f>(V30+Y30)</f>
        <v>527.86400000000003</v>
      </c>
    </row>
    <row r="31" spans="1:27" ht="15" x14ac:dyDescent="0.25">
      <c r="A31" s="239" t="s">
        <v>131</v>
      </c>
      <c r="I31" s="289">
        <v>0.6</v>
      </c>
      <c r="L31" s="265"/>
      <c r="M31" s="270"/>
      <c r="N31" s="271"/>
      <c r="O31" s="279"/>
      <c r="P31" s="276"/>
      <c r="S31" s="269" t="s">
        <v>183</v>
      </c>
      <c r="T31" s="269">
        <v>40</v>
      </c>
      <c r="U31" s="274">
        <v>2.2999999999999998</v>
      </c>
      <c r="V31" s="274">
        <f>(T31*U31)</f>
        <v>92</v>
      </c>
      <c r="W31" s="269">
        <v>0.26</v>
      </c>
      <c r="X31" s="269">
        <f>(T31*W31)</f>
        <v>10.4</v>
      </c>
      <c r="Y31" s="274">
        <f>(X31*X9)</f>
        <v>256.98400000000004</v>
      </c>
      <c r="Z31" s="274">
        <f>(V31+Y31)</f>
        <v>348.98400000000004</v>
      </c>
    </row>
    <row r="32" spans="1:27" ht="15" x14ac:dyDescent="0.25">
      <c r="A32" s="269" t="s">
        <v>125</v>
      </c>
      <c r="L32" s="265"/>
      <c r="M32" s="270"/>
      <c r="N32" s="271" t="s">
        <v>196</v>
      </c>
      <c r="O32" s="281">
        <f>SUM(O22:O29)</f>
        <v>12197.091499999999</v>
      </c>
      <c r="P32" s="276"/>
      <c r="S32" s="269" t="s">
        <v>184</v>
      </c>
      <c r="T32" s="269">
        <v>10</v>
      </c>
      <c r="U32" s="274">
        <v>0.28000000000000003</v>
      </c>
      <c r="V32" s="274">
        <f t="shared" ref="V32:V35" si="3">(T32*U32)</f>
        <v>2.8000000000000003</v>
      </c>
      <c r="W32" s="269">
        <v>0.23</v>
      </c>
      <c r="X32" s="269">
        <f t="shared" ref="X32:X35" si="4">(T32*W32)</f>
        <v>2.3000000000000003</v>
      </c>
      <c r="Y32" s="274">
        <f>(X32*X9)</f>
        <v>56.833000000000006</v>
      </c>
      <c r="Z32" s="274">
        <f t="shared" ref="Z32:Z35" si="5">(V32+Y32)</f>
        <v>59.633000000000003</v>
      </c>
    </row>
    <row r="33" spans="1:26" ht="44.25" thickBot="1" x14ac:dyDescent="0.3">
      <c r="A33" s="269" t="s">
        <v>126</v>
      </c>
      <c r="I33" s="269">
        <f>(I24-I12)*I30*I31</f>
        <v>86733.180359999984</v>
      </c>
      <c r="L33" s="265"/>
      <c r="M33" s="282"/>
      <c r="N33" s="283"/>
      <c r="O33" s="284"/>
      <c r="P33" s="276"/>
      <c r="S33" s="277" t="s">
        <v>197</v>
      </c>
      <c r="T33" s="269">
        <v>1</v>
      </c>
      <c r="U33" s="274">
        <v>0</v>
      </c>
      <c r="V33" s="274">
        <f t="shared" si="3"/>
        <v>0</v>
      </c>
      <c r="W33" s="269">
        <v>0</v>
      </c>
      <c r="X33" s="269">
        <f t="shared" si="4"/>
        <v>0</v>
      </c>
      <c r="Y33" s="274">
        <f>(X33*X9)</f>
        <v>0</v>
      </c>
      <c r="Z33" s="274">
        <v>25</v>
      </c>
    </row>
    <row r="34" spans="1:26" ht="15" x14ac:dyDescent="0.25">
      <c r="L34" s="265"/>
      <c r="N34" s="277"/>
      <c r="O34" s="276"/>
      <c r="P34" s="276"/>
      <c r="S34" s="269" t="s">
        <v>198</v>
      </c>
      <c r="T34" s="269">
        <v>1</v>
      </c>
      <c r="U34" s="274">
        <v>0</v>
      </c>
      <c r="V34" s="274">
        <f t="shared" si="3"/>
        <v>0</v>
      </c>
      <c r="W34" s="269">
        <v>1</v>
      </c>
      <c r="X34" s="269">
        <f t="shared" si="4"/>
        <v>1</v>
      </c>
      <c r="Y34" s="274">
        <f>(X34*X9)</f>
        <v>24.71</v>
      </c>
      <c r="Z34" s="274">
        <f t="shared" si="5"/>
        <v>24.71</v>
      </c>
    </row>
    <row r="35" spans="1:26" ht="15" x14ac:dyDescent="0.25">
      <c r="A35" s="269" t="s">
        <v>127</v>
      </c>
      <c r="I35" s="269">
        <f>I15*30*I31</f>
        <v>2700</v>
      </c>
      <c r="J35" s="269" t="s">
        <v>128</v>
      </c>
      <c r="L35" s="265"/>
      <c r="O35" s="285"/>
      <c r="P35" s="276"/>
      <c r="S35" s="269" t="s">
        <v>199</v>
      </c>
      <c r="T35" s="269">
        <v>1</v>
      </c>
      <c r="U35" s="274">
        <v>0</v>
      </c>
      <c r="V35" s="274">
        <f t="shared" si="3"/>
        <v>0</v>
      </c>
      <c r="W35" s="269">
        <v>1</v>
      </c>
      <c r="X35" s="269">
        <f t="shared" si="4"/>
        <v>1</v>
      </c>
      <c r="Y35" s="274">
        <f>(X35*X9)</f>
        <v>24.71</v>
      </c>
      <c r="Z35" s="274">
        <f t="shared" si="5"/>
        <v>24.71</v>
      </c>
    </row>
    <row r="36" spans="1:26" ht="15" x14ac:dyDescent="0.25">
      <c r="A36" s="269" t="s">
        <v>129</v>
      </c>
      <c r="I36" s="269">
        <f>I13*I30*I31</f>
        <v>9000</v>
      </c>
      <c r="J36" s="269" t="s">
        <v>130</v>
      </c>
      <c r="L36" s="265"/>
      <c r="P36" s="276"/>
      <c r="U36" s="274"/>
      <c r="V36" s="274"/>
      <c r="Y36" s="274"/>
      <c r="Z36" s="274">
        <f>SUM(Z28:Z35)</f>
        <v>1044.0377000000001</v>
      </c>
    </row>
    <row r="37" spans="1:26" ht="30" thickBot="1" x14ac:dyDescent="0.3">
      <c r="L37" s="265"/>
      <c r="P37" s="285"/>
      <c r="S37" s="277" t="s">
        <v>187</v>
      </c>
      <c r="U37" s="274"/>
      <c r="V37" s="274"/>
      <c r="Y37" s="274"/>
      <c r="Z37" s="274">
        <f>(Z36*0.1)</f>
        <v>104.40377000000001</v>
      </c>
    </row>
    <row r="38" spans="1:26" ht="15" x14ac:dyDescent="0.25">
      <c r="L38" s="265"/>
      <c r="M38" s="266"/>
      <c r="N38" s="286"/>
      <c r="O38" s="268"/>
      <c r="P38" s="276"/>
      <c r="U38" s="274"/>
      <c r="V38" s="274"/>
      <c r="Y38" s="274"/>
      <c r="Z38" s="294">
        <f>SUM(Z36:Z37)</f>
        <v>1148.4414700000002</v>
      </c>
    </row>
    <row r="39" spans="1:26" ht="15" x14ac:dyDescent="0.25">
      <c r="L39" s="265"/>
      <c r="M39" s="351" t="s">
        <v>200</v>
      </c>
      <c r="N39" s="352"/>
      <c r="O39" s="353"/>
      <c r="P39" s="276"/>
      <c r="S39" s="290" t="s">
        <v>201</v>
      </c>
      <c r="U39" s="274"/>
      <c r="V39" s="274"/>
      <c r="Y39" s="274"/>
      <c r="Z39" s="274"/>
    </row>
    <row r="40" spans="1:26" ht="15" x14ac:dyDescent="0.25">
      <c r="L40" s="265"/>
      <c r="M40" s="270"/>
      <c r="N40" s="271"/>
      <c r="O40" s="279"/>
      <c r="P40" s="276"/>
      <c r="S40" s="269" t="s">
        <v>202</v>
      </c>
      <c r="T40" s="269">
        <v>1</v>
      </c>
      <c r="U40" s="274">
        <v>0</v>
      </c>
      <c r="V40" s="274">
        <f t="shared" ref="V40:V44" si="6">(T40*U40)</f>
        <v>0</v>
      </c>
      <c r="W40" s="269">
        <v>0</v>
      </c>
      <c r="X40" s="269">
        <f t="shared" ref="X40:X44" si="7">(T40*W40)</f>
        <v>0</v>
      </c>
      <c r="Y40" s="274">
        <f>(X40*X14)</f>
        <v>0</v>
      </c>
      <c r="Z40" s="274">
        <v>55</v>
      </c>
    </row>
    <row r="41" spans="1:26" ht="15" x14ac:dyDescent="0.25">
      <c r="L41" s="265"/>
      <c r="M41" s="270"/>
      <c r="N41" s="271"/>
      <c r="O41" s="281">
        <f>Z84</f>
        <v>582.93499999999995</v>
      </c>
      <c r="P41" s="276"/>
      <c r="S41" s="269" t="s">
        <v>203</v>
      </c>
      <c r="T41" s="269">
        <v>300</v>
      </c>
      <c r="U41" s="274">
        <v>0.31</v>
      </c>
      <c r="V41" s="274">
        <f t="shared" si="6"/>
        <v>93</v>
      </c>
      <c r="W41" s="269">
        <v>0.03</v>
      </c>
      <c r="X41" s="269">
        <f t="shared" si="7"/>
        <v>9</v>
      </c>
      <c r="Y41" s="274">
        <f>(X41*X8)</f>
        <v>249.29999999999998</v>
      </c>
      <c r="Z41" s="274">
        <f t="shared" ref="Z41:Z44" si="8">(V41+Y41)</f>
        <v>342.29999999999995</v>
      </c>
    </row>
    <row r="42" spans="1:26" ht="15.75" thickBot="1" x14ac:dyDescent="0.3">
      <c r="L42" s="265"/>
      <c r="M42" s="282"/>
      <c r="N42" s="283"/>
      <c r="O42" s="287"/>
      <c r="P42" s="285"/>
      <c r="S42" s="269" t="s">
        <v>204</v>
      </c>
      <c r="T42" s="269">
        <v>8</v>
      </c>
      <c r="U42" s="274">
        <v>4.4800000000000004</v>
      </c>
      <c r="V42" s="274">
        <f t="shared" si="6"/>
        <v>35.840000000000003</v>
      </c>
      <c r="W42" s="269">
        <v>0.56000000000000005</v>
      </c>
      <c r="X42" s="269">
        <f t="shared" si="7"/>
        <v>4.4800000000000004</v>
      </c>
      <c r="Y42" s="274">
        <f>(X42*X8)</f>
        <v>124.096</v>
      </c>
      <c r="Z42" s="274">
        <f t="shared" si="8"/>
        <v>159.93600000000001</v>
      </c>
    </row>
    <row r="43" spans="1:26" ht="15" x14ac:dyDescent="0.25">
      <c r="L43" s="265"/>
      <c r="P43" s="285"/>
      <c r="S43" s="269" t="s">
        <v>205</v>
      </c>
      <c r="T43" s="269">
        <v>1</v>
      </c>
      <c r="U43" s="274">
        <v>0</v>
      </c>
      <c r="V43" s="274">
        <f t="shared" si="6"/>
        <v>0</v>
      </c>
      <c r="W43" s="269">
        <v>0</v>
      </c>
      <c r="X43" s="269">
        <f t="shared" si="7"/>
        <v>0</v>
      </c>
      <c r="Y43" s="274">
        <f>(X43*X9)</f>
        <v>0</v>
      </c>
      <c r="Z43" s="274">
        <v>50</v>
      </c>
    </row>
    <row r="44" spans="1:26" ht="15" x14ac:dyDescent="0.25">
      <c r="L44" s="265"/>
      <c r="P44" s="276"/>
      <c r="S44" s="269" t="s">
        <v>206</v>
      </c>
      <c r="T44" s="269">
        <v>1</v>
      </c>
      <c r="U44" s="274">
        <v>0</v>
      </c>
      <c r="V44" s="274">
        <f t="shared" si="6"/>
        <v>0</v>
      </c>
      <c r="W44" s="269">
        <v>1</v>
      </c>
      <c r="X44" s="269">
        <f t="shared" si="7"/>
        <v>1</v>
      </c>
      <c r="Y44" s="274">
        <f>(X44*X8)</f>
        <v>27.7</v>
      </c>
      <c r="Z44" s="274">
        <f t="shared" si="8"/>
        <v>27.7</v>
      </c>
    </row>
    <row r="45" spans="1:26" ht="15" x14ac:dyDescent="0.25">
      <c r="L45" s="265"/>
      <c r="P45" s="285"/>
      <c r="Y45" s="274"/>
      <c r="Z45" s="274">
        <f>SUM(Z40:Z44)</f>
        <v>634.93600000000004</v>
      </c>
    </row>
    <row r="46" spans="1:26" ht="15.75" thickBot="1" x14ac:dyDescent="0.3">
      <c r="L46" s="265"/>
      <c r="P46" s="276"/>
      <c r="S46" s="269" t="s">
        <v>187</v>
      </c>
      <c r="Y46" s="274"/>
      <c r="Z46" s="274">
        <f>(Z45*0.1)</f>
        <v>63.493600000000008</v>
      </c>
    </row>
    <row r="47" spans="1:26" ht="15" x14ac:dyDescent="0.25">
      <c r="L47" s="265"/>
      <c r="M47" s="354" t="s">
        <v>207</v>
      </c>
      <c r="N47" s="355"/>
      <c r="O47" s="356"/>
      <c r="P47" s="285"/>
      <c r="Y47" s="274"/>
      <c r="Z47" s="294">
        <f>SUM(Z45:Z46)</f>
        <v>698.42960000000005</v>
      </c>
    </row>
    <row r="48" spans="1:26" ht="15" x14ac:dyDescent="0.25">
      <c r="L48" s="265"/>
      <c r="M48" s="270"/>
      <c r="N48" s="271"/>
      <c r="O48" s="272"/>
      <c r="P48" s="285"/>
      <c r="Y48" s="274"/>
    </row>
    <row r="49" spans="12:26" ht="15" x14ac:dyDescent="0.25">
      <c r="L49" s="265"/>
      <c r="M49" s="270"/>
      <c r="N49" s="271"/>
      <c r="O49" s="272"/>
      <c r="P49" s="285"/>
      <c r="S49" s="290" t="s">
        <v>208</v>
      </c>
      <c r="Y49" s="274"/>
    </row>
    <row r="50" spans="12:26" ht="15" x14ac:dyDescent="0.25">
      <c r="L50" s="265"/>
      <c r="M50" s="270"/>
      <c r="N50" s="271" t="s">
        <v>165</v>
      </c>
      <c r="O50" s="272"/>
      <c r="P50" s="276"/>
      <c r="S50" s="269" t="s">
        <v>209</v>
      </c>
      <c r="T50" s="269">
        <v>30</v>
      </c>
      <c r="U50" s="274">
        <v>30.19</v>
      </c>
      <c r="V50" s="274">
        <f t="shared" ref="V50:V61" si="9">(T50*U50)</f>
        <v>905.7</v>
      </c>
      <c r="W50" s="269">
        <v>1.98</v>
      </c>
      <c r="X50" s="269">
        <f t="shared" ref="X50:X61" si="10">(T50*W50)</f>
        <v>59.4</v>
      </c>
      <c r="Y50" s="274">
        <f>(X50*X7)</f>
        <v>1536.6780000000001</v>
      </c>
      <c r="Z50" s="274">
        <f>(V50+Y50)</f>
        <v>2442.3780000000002</v>
      </c>
    </row>
    <row r="51" spans="12:26" ht="15" x14ac:dyDescent="0.25">
      <c r="L51" s="265"/>
      <c r="M51" s="270"/>
      <c r="N51" s="271"/>
      <c r="O51" s="273"/>
      <c r="P51" s="285"/>
      <c r="S51" s="269" t="s">
        <v>210</v>
      </c>
      <c r="T51" s="269">
        <v>10</v>
      </c>
      <c r="U51" s="274">
        <v>30.7</v>
      </c>
      <c r="V51" s="274">
        <f t="shared" si="9"/>
        <v>307</v>
      </c>
      <c r="W51" s="269">
        <v>1.6</v>
      </c>
      <c r="X51" s="269">
        <f t="shared" si="10"/>
        <v>16</v>
      </c>
      <c r="Y51" s="274">
        <f>(X51*X7)</f>
        <v>413.92</v>
      </c>
      <c r="Z51" s="274">
        <f t="shared" ref="Z51:Z61" si="11">(V51+Y51)</f>
        <v>720.92000000000007</v>
      </c>
    </row>
    <row r="52" spans="12:26" ht="15" x14ac:dyDescent="0.25">
      <c r="L52" s="265"/>
      <c r="M52" s="270"/>
      <c r="N52" s="271" t="s">
        <v>211</v>
      </c>
      <c r="O52" s="275">
        <v>3061</v>
      </c>
      <c r="P52" s="285"/>
      <c r="S52" s="269" t="s">
        <v>212</v>
      </c>
      <c r="T52" s="269">
        <v>4</v>
      </c>
      <c r="U52" s="274">
        <v>50.82</v>
      </c>
      <c r="V52" s="274">
        <f t="shared" si="9"/>
        <v>203.28</v>
      </c>
      <c r="W52" s="269">
        <v>2.0099999999999998</v>
      </c>
      <c r="X52" s="269">
        <f t="shared" si="10"/>
        <v>8.0399999999999991</v>
      </c>
      <c r="Y52" s="274">
        <f>(X52*X7)</f>
        <v>207.9948</v>
      </c>
      <c r="Z52" s="274">
        <f t="shared" si="11"/>
        <v>411.27480000000003</v>
      </c>
    </row>
    <row r="53" spans="12:26" ht="15" x14ac:dyDescent="0.25">
      <c r="L53" s="265"/>
      <c r="M53" s="270"/>
      <c r="N53" s="278" t="s">
        <v>175</v>
      </c>
      <c r="O53" s="275">
        <f>Z63</f>
        <v>298.15604000000002</v>
      </c>
      <c r="S53" s="269" t="s">
        <v>213</v>
      </c>
      <c r="T53" s="269">
        <v>20</v>
      </c>
      <c r="U53" s="274">
        <v>12.61</v>
      </c>
      <c r="V53" s="274">
        <f t="shared" si="9"/>
        <v>252.2</v>
      </c>
      <c r="W53" s="269">
        <v>0.63</v>
      </c>
      <c r="X53" s="269">
        <f t="shared" si="10"/>
        <v>12.6</v>
      </c>
      <c r="Y53" s="274">
        <f>(X53*X7)</f>
        <v>325.96199999999999</v>
      </c>
      <c r="Z53" s="274">
        <f t="shared" si="11"/>
        <v>578.16200000000003</v>
      </c>
    </row>
    <row r="54" spans="12:26" ht="15" x14ac:dyDescent="0.25">
      <c r="L54" s="265"/>
      <c r="M54" s="270"/>
      <c r="N54" s="278" t="s">
        <v>177</v>
      </c>
      <c r="O54" s="275">
        <f>Z77</f>
        <v>526.60299999999995</v>
      </c>
      <c r="S54" s="269" t="s">
        <v>214</v>
      </c>
      <c r="T54" s="269">
        <v>1</v>
      </c>
      <c r="U54" s="274">
        <v>32.67</v>
      </c>
      <c r="V54" s="274">
        <f t="shared" si="9"/>
        <v>32.67</v>
      </c>
      <c r="W54" s="269">
        <v>1</v>
      </c>
      <c r="X54" s="269">
        <f t="shared" si="10"/>
        <v>1</v>
      </c>
      <c r="Y54" s="274">
        <f>(X54*X7)</f>
        <v>25.87</v>
      </c>
      <c r="Z54" s="274">
        <f t="shared" si="11"/>
        <v>58.540000000000006</v>
      </c>
    </row>
    <row r="55" spans="12:26" ht="29.25" x14ac:dyDescent="0.25">
      <c r="L55" s="265"/>
      <c r="M55" s="270"/>
      <c r="N55" s="278" t="s">
        <v>179</v>
      </c>
      <c r="O55" s="275">
        <f>Z47</f>
        <v>698.42960000000005</v>
      </c>
      <c r="S55" s="269" t="s">
        <v>215</v>
      </c>
      <c r="T55" s="269">
        <v>1</v>
      </c>
      <c r="U55" s="274">
        <v>830</v>
      </c>
      <c r="V55" s="274">
        <f t="shared" si="9"/>
        <v>830</v>
      </c>
      <c r="W55" s="269">
        <v>3</v>
      </c>
      <c r="X55" s="269">
        <f t="shared" si="10"/>
        <v>3</v>
      </c>
      <c r="Y55" s="274">
        <f>(X55*X7)</f>
        <v>77.61</v>
      </c>
      <c r="Z55" s="274">
        <f t="shared" si="11"/>
        <v>907.61</v>
      </c>
    </row>
    <row r="56" spans="12:26" ht="15" x14ac:dyDescent="0.25">
      <c r="L56" s="265"/>
      <c r="M56" s="270"/>
      <c r="N56" s="278" t="s">
        <v>181</v>
      </c>
      <c r="O56" s="275">
        <f>Z77</f>
        <v>526.60299999999995</v>
      </c>
      <c r="S56" s="269" t="s">
        <v>216</v>
      </c>
      <c r="T56" s="269">
        <v>1</v>
      </c>
      <c r="U56" s="274">
        <v>45</v>
      </c>
      <c r="V56" s="274">
        <f t="shared" si="9"/>
        <v>45</v>
      </c>
      <c r="W56" s="269">
        <v>1</v>
      </c>
      <c r="X56" s="269">
        <f t="shared" si="10"/>
        <v>1</v>
      </c>
      <c r="Y56" s="274">
        <f>(X56*X8)</f>
        <v>27.7</v>
      </c>
      <c r="Z56" s="274">
        <f t="shared" si="11"/>
        <v>72.7</v>
      </c>
    </row>
    <row r="57" spans="12:26" ht="29.25" x14ac:dyDescent="0.25">
      <c r="L57" s="265"/>
      <c r="M57" s="270"/>
      <c r="N57" s="278" t="s">
        <v>182</v>
      </c>
      <c r="O57" s="275">
        <f>Z103</f>
        <v>0</v>
      </c>
      <c r="S57" s="269" t="s">
        <v>217</v>
      </c>
      <c r="T57" s="269">
        <v>2</v>
      </c>
      <c r="U57" s="274">
        <v>3.38</v>
      </c>
      <c r="V57" s="274">
        <f t="shared" si="9"/>
        <v>6.76</v>
      </c>
      <c r="W57" s="269">
        <v>1.1399999999999999</v>
      </c>
      <c r="X57" s="269">
        <f t="shared" si="10"/>
        <v>2.2799999999999998</v>
      </c>
      <c r="Y57" s="274">
        <f>(X57*X8)</f>
        <v>63.155999999999992</v>
      </c>
      <c r="Z57" s="274">
        <f t="shared" si="11"/>
        <v>69.915999999999997</v>
      </c>
    </row>
    <row r="58" spans="12:26" ht="15" x14ac:dyDescent="0.25">
      <c r="L58" s="265"/>
      <c r="M58" s="270"/>
      <c r="N58" s="278" t="s">
        <v>218</v>
      </c>
      <c r="O58" s="275">
        <f>Z65</f>
        <v>0</v>
      </c>
      <c r="Q58" s="269" t="s">
        <v>219</v>
      </c>
      <c r="S58" s="269" t="s">
        <v>220</v>
      </c>
      <c r="T58" s="269">
        <v>50</v>
      </c>
      <c r="U58" s="274">
        <v>3.13</v>
      </c>
      <c r="V58" s="274">
        <f t="shared" si="9"/>
        <v>156.5</v>
      </c>
      <c r="W58" s="269">
        <v>0.26</v>
      </c>
      <c r="X58" s="269">
        <f t="shared" si="10"/>
        <v>13</v>
      </c>
      <c r="Y58" s="274">
        <f>(X58*X8)</f>
        <v>360.09999999999997</v>
      </c>
      <c r="Z58" s="274">
        <f t="shared" si="11"/>
        <v>516.59999999999991</v>
      </c>
    </row>
    <row r="59" spans="12:26" ht="15" x14ac:dyDescent="0.25">
      <c r="L59" s="265"/>
      <c r="M59" s="270"/>
      <c r="N59" s="278" t="s">
        <v>154</v>
      </c>
      <c r="O59" s="275">
        <f>Z81</f>
        <v>324.13</v>
      </c>
      <c r="S59" s="269" t="s">
        <v>221</v>
      </c>
      <c r="T59" s="269">
        <v>1</v>
      </c>
      <c r="U59" s="274">
        <v>0</v>
      </c>
      <c r="V59" s="274">
        <f t="shared" si="9"/>
        <v>0</v>
      </c>
      <c r="W59" s="269">
        <v>0</v>
      </c>
      <c r="X59" s="269">
        <f t="shared" si="10"/>
        <v>0</v>
      </c>
      <c r="Y59" s="274">
        <f>(X59*X16)</f>
        <v>0</v>
      </c>
      <c r="Z59" s="274">
        <v>65</v>
      </c>
    </row>
    <row r="60" spans="12:26" ht="15" x14ac:dyDescent="0.25">
      <c r="L60" s="265"/>
      <c r="M60" s="270"/>
      <c r="N60" s="271" t="s">
        <v>222</v>
      </c>
      <c r="O60" s="275">
        <v>166</v>
      </c>
      <c r="Q60" s="269" t="s">
        <v>223</v>
      </c>
      <c r="S60" s="269" t="s">
        <v>224</v>
      </c>
      <c r="T60" s="269">
        <v>2</v>
      </c>
      <c r="U60" s="274">
        <v>24</v>
      </c>
      <c r="V60" s="274">
        <f t="shared" si="9"/>
        <v>48</v>
      </c>
      <c r="W60" s="269">
        <v>0.8</v>
      </c>
      <c r="X60" s="269">
        <f t="shared" si="10"/>
        <v>1.6</v>
      </c>
      <c r="Y60" s="274">
        <f>(X60*X8)</f>
        <v>44.32</v>
      </c>
      <c r="Z60" s="274">
        <f t="shared" si="11"/>
        <v>92.32</v>
      </c>
    </row>
    <row r="61" spans="12:26" ht="15" x14ac:dyDescent="0.25">
      <c r="L61" s="265"/>
      <c r="M61" s="270"/>
      <c r="N61" s="271" t="s">
        <v>225</v>
      </c>
      <c r="O61" s="275">
        <v>450</v>
      </c>
      <c r="Q61" s="269" t="s">
        <v>226</v>
      </c>
      <c r="S61" s="269" t="s">
        <v>227</v>
      </c>
      <c r="T61" s="269">
        <v>1</v>
      </c>
      <c r="U61" s="274">
        <v>0</v>
      </c>
      <c r="V61" s="274">
        <f t="shared" si="9"/>
        <v>0</v>
      </c>
      <c r="W61" s="269">
        <v>1</v>
      </c>
      <c r="X61" s="269">
        <f t="shared" si="10"/>
        <v>1</v>
      </c>
      <c r="Y61" s="274">
        <f>(X61*X8)</f>
        <v>27.7</v>
      </c>
      <c r="Z61" s="274">
        <f t="shared" si="11"/>
        <v>27.7</v>
      </c>
    </row>
    <row r="62" spans="12:26" ht="15" x14ac:dyDescent="0.25">
      <c r="L62" s="265"/>
      <c r="M62" s="270"/>
      <c r="N62" s="271"/>
      <c r="O62" s="272"/>
      <c r="U62" s="274"/>
      <c r="V62" s="274"/>
      <c r="Y62" s="274"/>
      <c r="Z62" s="274">
        <f>SUM(Z50:Z61)</f>
        <v>5963.1207999999997</v>
      </c>
    </row>
    <row r="63" spans="12:26" ht="15" x14ac:dyDescent="0.25">
      <c r="L63" s="265"/>
      <c r="M63" s="270"/>
      <c r="N63" s="271"/>
      <c r="O63" s="275">
        <f>SUM(O52:O62)</f>
        <v>6050.9216400000005</v>
      </c>
      <c r="S63" s="269" t="s">
        <v>228</v>
      </c>
      <c r="U63" s="274"/>
      <c r="V63" s="274"/>
      <c r="Y63" s="274"/>
      <c r="Z63" s="274">
        <f>(Z62*0.05)</f>
        <v>298.15604000000002</v>
      </c>
    </row>
    <row r="64" spans="12:26" ht="15" x14ac:dyDescent="0.25">
      <c r="L64" s="265"/>
      <c r="M64" s="270"/>
      <c r="N64" s="271"/>
      <c r="O64" s="275"/>
      <c r="U64" s="274"/>
      <c r="V64" s="274"/>
      <c r="Y64" s="274"/>
      <c r="Z64" s="294">
        <f>SUM(Z62:Z63)</f>
        <v>6261.2768399999995</v>
      </c>
    </row>
    <row r="65" spans="12:27" ht="45" x14ac:dyDescent="0.25">
      <c r="L65" s="265"/>
      <c r="M65" s="270"/>
      <c r="N65" s="271" t="s">
        <v>188</v>
      </c>
      <c r="O65" s="275"/>
      <c r="S65" s="295" t="s">
        <v>311</v>
      </c>
      <c r="U65" s="274"/>
      <c r="V65" s="274"/>
      <c r="Y65" s="274"/>
      <c r="Z65" s="294">
        <f>'[1]Ventilation classroom '!T33</f>
        <v>0</v>
      </c>
    </row>
    <row r="66" spans="12:27" ht="15" x14ac:dyDescent="0.25">
      <c r="L66" s="265"/>
      <c r="M66" s="270"/>
      <c r="N66" s="271"/>
      <c r="O66" s="279"/>
      <c r="U66" s="274"/>
      <c r="V66" s="274"/>
      <c r="Y66" s="274"/>
      <c r="Z66" s="294"/>
    </row>
    <row r="67" spans="12:27" ht="15" x14ac:dyDescent="0.25">
      <c r="L67" s="265"/>
      <c r="M67" s="270" t="s">
        <v>189</v>
      </c>
      <c r="N67" s="280">
        <v>0.1</v>
      </c>
      <c r="O67" s="275">
        <f>(O63*$C$25)</f>
        <v>0</v>
      </c>
      <c r="U67" s="274"/>
      <c r="V67" s="274"/>
      <c r="Y67" s="274"/>
      <c r="Z67" s="274"/>
    </row>
    <row r="68" spans="12:27" ht="15" x14ac:dyDescent="0.25">
      <c r="L68" s="265"/>
      <c r="M68" s="270" t="s">
        <v>190</v>
      </c>
      <c r="N68" s="280">
        <v>0.15</v>
      </c>
      <c r="O68" s="275">
        <f>(O63*$C$26)</f>
        <v>0</v>
      </c>
      <c r="S68" s="290" t="s">
        <v>229</v>
      </c>
    </row>
    <row r="69" spans="12:27" ht="15" x14ac:dyDescent="0.25">
      <c r="L69" s="265"/>
      <c r="M69" s="270" t="s">
        <v>192</v>
      </c>
      <c r="N69" s="280">
        <v>0.03</v>
      </c>
      <c r="O69" s="275">
        <f>(O63*$C$27)</f>
        <v>0</v>
      </c>
      <c r="S69" s="269" t="s">
        <v>230</v>
      </c>
      <c r="T69" s="269">
        <v>15</v>
      </c>
      <c r="U69" s="274">
        <v>14.71</v>
      </c>
      <c r="V69" s="274">
        <f t="shared" ref="V69:V74" si="12">(T69*U69)</f>
        <v>220.65</v>
      </c>
      <c r="W69" s="269">
        <v>0</v>
      </c>
      <c r="X69" s="269">
        <f t="shared" ref="X69:X74" si="13">(T69*W69)</f>
        <v>0</v>
      </c>
      <c r="Y69" s="274">
        <f t="shared" ref="Y69:Y74" si="14">(X69*X24)</f>
        <v>0</v>
      </c>
      <c r="Z69" s="274">
        <f>(V69+Y69)</f>
        <v>220.65</v>
      </c>
      <c r="AA69" s="269" t="s">
        <v>231</v>
      </c>
    </row>
    <row r="70" spans="12:27" ht="15" x14ac:dyDescent="0.25">
      <c r="L70" s="265"/>
      <c r="M70" s="270" t="s">
        <v>194</v>
      </c>
      <c r="N70" s="280">
        <v>1.7500000000000002E-2</v>
      </c>
      <c r="O70" s="275">
        <f>(O63*$C$28)</f>
        <v>0</v>
      </c>
      <c r="S70" s="269" t="s">
        <v>232</v>
      </c>
      <c r="T70" s="269">
        <v>1</v>
      </c>
      <c r="U70" s="269">
        <v>16.71</v>
      </c>
      <c r="V70" s="274">
        <f t="shared" si="12"/>
        <v>16.71</v>
      </c>
      <c r="W70" s="269">
        <v>0</v>
      </c>
      <c r="X70" s="269">
        <f t="shared" si="13"/>
        <v>0</v>
      </c>
      <c r="Y70" s="274">
        <f t="shared" si="14"/>
        <v>0</v>
      </c>
      <c r="Z70" s="274">
        <f t="shared" ref="Z70:Z74" si="15">(V70+Y70)</f>
        <v>16.71</v>
      </c>
      <c r="AA70" s="269" t="s">
        <v>231</v>
      </c>
    </row>
    <row r="71" spans="12:27" ht="15" x14ac:dyDescent="0.25">
      <c r="L71" s="265"/>
      <c r="M71" s="270"/>
      <c r="N71" s="280"/>
      <c r="O71" s="279"/>
      <c r="S71" s="269" t="s">
        <v>233</v>
      </c>
      <c r="T71" s="269">
        <v>1</v>
      </c>
      <c r="U71" s="269">
        <v>11.67</v>
      </c>
      <c r="V71" s="274">
        <f t="shared" si="12"/>
        <v>11.67</v>
      </c>
      <c r="W71" s="269">
        <v>0</v>
      </c>
      <c r="X71" s="269">
        <f t="shared" si="13"/>
        <v>0</v>
      </c>
      <c r="Y71" s="274">
        <f t="shared" si="14"/>
        <v>0</v>
      </c>
      <c r="Z71" s="274">
        <f t="shared" si="15"/>
        <v>11.67</v>
      </c>
      <c r="AA71" s="269" t="s">
        <v>231</v>
      </c>
    </row>
    <row r="72" spans="12:27" ht="15" x14ac:dyDescent="0.25">
      <c r="L72" s="265"/>
      <c r="M72" s="270"/>
      <c r="N72" s="271"/>
      <c r="O72" s="279"/>
      <c r="S72" s="269" t="s">
        <v>234</v>
      </c>
      <c r="T72" s="269">
        <v>1</v>
      </c>
      <c r="U72" s="269">
        <v>75</v>
      </c>
      <c r="V72" s="274">
        <f t="shared" si="12"/>
        <v>75</v>
      </c>
      <c r="W72" s="269">
        <v>0</v>
      </c>
      <c r="X72" s="269">
        <f t="shared" si="13"/>
        <v>0</v>
      </c>
      <c r="Y72" s="274">
        <f t="shared" si="14"/>
        <v>0</v>
      </c>
      <c r="Z72" s="274">
        <f t="shared" si="15"/>
        <v>75</v>
      </c>
    </row>
    <row r="73" spans="12:27" ht="15" x14ac:dyDescent="0.25">
      <c r="L73" s="265"/>
      <c r="M73" s="270"/>
      <c r="N73" s="271" t="s">
        <v>196</v>
      </c>
      <c r="O73" s="281">
        <f>SUM(O63:O70)</f>
        <v>6050.9216400000005</v>
      </c>
      <c r="S73" s="269" t="s">
        <v>235</v>
      </c>
      <c r="T73" s="269">
        <v>15</v>
      </c>
      <c r="U73" s="269">
        <v>5.38</v>
      </c>
      <c r="V73" s="274">
        <f t="shared" si="12"/>
        <v>80.7</v>
      </c>
      <c r="W73" s="269">
        <v>0</v>
      </c>
      <c r="X73" s="269">
        <f t="shared" si="13"/>
        <v>0</v>
      </c>
      <c r="Y73" s="274">
        <f t="shared" si="14"/>
        <v>0</v>
      </c>
      <c r="Z73" s="274">
        <f t="shared" si="15"/>
        <v>80.7</v>
      </c>
      <c r="AA73" s="269" t="s">
        <v>231</v>
      </c>
    </row>
    <row r="74" spans="12:27" ht="15" x14ac:dyDescent="0.25">
      <c r="L74" s="265"/>
      <c r="M74" s="270"/>
      <c r="N74" s="271"/>
      <c r="O74" s="272"/>
      <c r="S74" s="269" t="s">
        <v>236</v>
      </c>
      <c r="T74" s="269">
        <v>1</v>
      </c>
      <c r="U74" s="269">
        <v>74</v>
      </c>
      <c r="V74" s="274">
        <f t="shared" si="12"/>
        <v>74</v>
      </c>
      <c r="W74" s="269">
        <v>0</v>
      </c>
      <c r="X74" s="269">
        <f t="shared" si="13"/>
        <v>0</v>
      </c>
      <c r="Y74" s="274">
        <f t="shared" si="14"/>
        <v>0</v>
      </c>
      <c r="Z74" s="274">
        <f t="shared" si="15"/>
        <v>74</v>
      </c>
      <c r="AA74" s="269" t="s">
        <v>231</v>
      </c>
    </row>
    <row r="75" spans="12:27" ht="15.75" thickBot="1" x14ac:dyDescent="0.3">
      <c r="L75" s="265"/>
      <c r="M75" s="282"/>
      <c r="N75" s="283"/>
      <c r="O75" s="287"/>
      <c r="V75" s="274"/>
      <c r="Y75" s="274"/>
      <c r="Z75" s="274">
        <f>SUM(Z69:Z74)</f>
        <v>478.72999999999996</v>
      </c>
    </row>
    <row r="76" spans="12:27" ht="15" x14ac:dyDescent="0.25">
      <c r="L76" s="265"/>
      <c r="S76" s="269" t="s">
        <v>187</v>
      </c>
      <c r="V76" s="274"/>
      <c r="Y76" s="274"/>
      <c r="Z76" s="274">
        <f>(Z75*0.1)</f>
        <v>47.872999999999998</v>
      </c>
    </row>
    <row r="77" spans="12:27" ht="15" x14ac:dyDescent="0.25">
      <c r="L77" s="265"/>
      <c r="V77" s="274"/>
      <c r="Y77" s="274"/>
      <c r="Z77" s="294">
        <f>SUM(Z75:Z76)</f>
        <v>526.60299999999995</v>
      </c>
    </row>
    <row r="78" spans="12:27" ht="15" x14ac:dyDescent="0.25">
      <c r="L78" s="265"/>
    </row>
    <row r="79" spans="12:27" ht="15" x14ac:dyDescent="0.25">
      <c r="L79" s="265"/>
    </row>
    <row r="80" spans="12:27" ht="15" x14ac:dyDescent="0.25">
      <c r="L80" s="265"/>
      <c r="S80" s="290" t="s">
        <v>237</v>
      </c>
    </row>
    <row r="81" spans="12:28" ht="15" x14ac:dyDescent="0.25">
      <c r="L81" s="265"/>
      <c r="S81" s="269" t="s">
        <v>238</v>
      </c>
      <c r="T81" s="269">
        <v>1</v>
      </c>
      <c r="U81" s="274">
        <v>250</v>
      </c>
      <c r="V81" s="274">
        <f t="shared" ref="V81:V82" si="16">(T81*U81)</f>
        <v>250</v>
      </c>
      <c r="W81" s="269">
        <v>3</v>
      </c>
      <c r="X81" s="269">
        <f t="shared" ref="X81:X82" si="17">(T81*W81)</f>
        <v>3</v>
      </c>
      <c r="Y81" s="274">
        <f>(X81*X9)</f>
        <v>74.13</v>
      </c>
      <c r="Z81" s="274">
        <f t="shared" ref="Z81:Z82" si="18">(V81+Y81)</f>
        <v>324.13</v>
      </c>
    </row>
    <row r="82" spans="12:28" ht="15" x14ac:dyDescent="0.25">
      <c r="L82" s="265"/>
      <c r="S82" s="269" t="s">
        <v>239</v>
      </c>
      <c r="T82" s="269">
        <v>1</v>
      </c>
      <c r="U82" s="269">
        <v>220</v>
      </c>
      <c r="V82" s="274">
        <f t="shared" si="16"/>
        <v>220</v>
      </c>
      <c r="W82" s="269">
        <v>1.5</v>
      </c>
      <c r="X82" s="269">
        <f t="shared" si="17"/>
        <v>1.5</v>
      </c>
      <c r="Y82" s="274">
        <f>(X82*X7)</f>
        <v>38.805</v>
      </c>
      <c r="Z82" s="274">
        <f t="shared" si="18"/>
        <v>258.80500000000001</v>
      </c>
    </row>
    <row r="83" spans="12:28" ht="15" x14ac:dyDescent="0.25">
      <c r="L83" s="265"/>
    </row>
    <row r="84" spans="12:28" ht="15" x14ac:dyDescent="0.25">
      <c r="L84" s="265"/>
      <c r="Z84" s="294">
        <f>SUM(Z81:Z83)</f>
        <v>582.93499999999995</v>
      </c>
    </row>
    <row r="85" spans="12:28" ht="15" x14ac:dyDescent="0.25">
      <c r="L85" s="265"/>
    </row>
    <row r="86" spans="12:28" ht="15" x14ac:dyDescent="0.25">
      <c r="L86" s="265"/>
    </row>
    <row r="87" spans="12:28" ht="15" x14ac:dyDescent="0.25">
      <c r="L87" s="265"/>
      <c r="M87" s="265"/>
      <c r="N87" s="265"/>
      <c r="O87" s="265"/>
      <c r="P87" s="265"/>
      <c r="Q87" s="265"/>
      <c r="R87" s="265"/>
      <c r="S87" s="265"/>
      <c r="T87" s="265"/>
      <c r="U87" s="265"/>
      <c r="V87" s="265"/>
      <c r="W87" s="265"/>
      <c r="X87" s="265"/>
      <c r="Y87" s="265"/>
      <c r="Z87" s="265"/>
      <c r="AA87" s="265"/>
      <c r="AB87" s="265"/>
    </row>
    <row r="88" spans="12:28" ht="15" x14ac:dyDescent="0.25">
      <c r="L88" s="265"/>
      <c r="M88" s="265"/>
      <c r="N88" s="265"/>
      <c r="O88" s="265"/>
      <c r="P88" s="265"/>
      <c r="Q88" s="265"/>
      <c r="R88" s="265"/>
      <c r="S88" s="265"/>
      <c r="T88" s="265"/>
      <c r="U88" s="265"/>
      <c r="V88" s="265"/>
      <c r="W88" s="265"/>
      <c r="X88" s="265"/>
      <c r="Y88" s="265"/>
      <c r="Z88" s="265"/>
      <c r="AA88" s="265"/>
      <c r="AB88" s="265"/>
    </row>
    <row r="89" spans="12:28" ht="15" x14ac:dyDescent="0.25">
      <c r="L89" s="265"/>
      <c r="M89" s="265"/>
      <c r="N89" s="265"/>
      <c r="O89" s="265"/>
      <c r="P89" s="265"/>
      <c r="Q89" s="265"/>
      <c r="R89" s="265"/>
      <c r="S89" s="265"/>
      <c r="T89" s="265"/>
      <c r="U89" s="265"/>
      <c r="V89" s="265"/>
      <c r="W89" s="265"/>
      <c r="X89" s="265"/>
      <c r="Y89" s="265"/>
      <c r="Z89" s="265"/>
      <c r="AA89" s="265"/>
      <c r="AB89" s="265"/>
    </row>
    <row r="90" spans="12:28" ht="15" x14ac:dyDescent="0.25">
      <c r="L90" s="265"/>
      <c r="M90" s="265"/>
      <c r="N90" s="265"/>
      <c r="O90" s="265"/>
      <c r="P90" s="265"/>
      <c r="Q90" s="265"/>
      <c r="R90" s="265"/>
      <c r="S90" s="265"/>
      <c r="T90" s="265"/>
      <c r="U90" s="265"/>
      <c r="V90" s="265"/>
      <c r="W90" s="265"/>
      <c r="X90" s="265"/>
      <c r="Y90" s="265"/>
      <c r="Z90" s="265"/>
      <c r="AA90" s="265"/>
      <c r="AB90" s="265"/>
    </row>
    <row r="91" spans="12:28" ht="15" x14ac:dyDescent="0.25">
      <c r="L91" s="265"/>
      <c r="M91" s="265"/>
      <c r="N91" s="265"/>
      <c r="O91" s="265"/>
      <c r="P91" s="265"/>
      <c r="Q91" s="265"/>
      <c r="R91" s="265"/>
      <c r="S91" s="265"/>
      <c r="T91" s="265"/>
      <c r="U91" s="265"/>
      <c r="V91" s="265"/>
      <c r="W91" s="265"/>
      <c r="X91" s="265"/>
      <c r="Y91" s="265"/>
      <c r="Z91" s="265"/>
      <c r="AA91" s="265"/>
      <c r="AB91" s="265"/>
    </row>
    <row r="92" spans="12:28" ht="15" x14ac:dyDescent="0.25">
      <c r="L92" s="265"/>
      <c r="M92" s="265"/>
      <c r="N92" s="265"/>
      <c r="O92" s="265"/>
      <c r="P92" s="265"/>
      <c r="Q92" s="265"/>
      <c r="R92" s="265"/>
      <c r="S92" s="265"/>
      <c r="T92" s="265"/>
      <c r="U92" s="265"/>
      <c r="V92" s="265"/>
      <c r="W92" s="265"/>
      <c r="X92" s="265"/>
      <c r="Y92" s="265"/>
      <c r="Z92" s="265"/>
      <c r="AA92" s="265"/>
      <c r="AB92" s="265"/>
    </row>
    <row r="93" spans="12:28" ht="15" x14ac:dyDescent="0.25">
      <c r="L93" s="265"/>
      <c r="M93" s="265"/>
      <c r="N93" s="265"/>
      <c r="O93" s="265"/>
      <c r="P93" s="265"/>
      <c r="Q93" s="265"/>
      <c r="R93" s="265"/>
      <c r="S93" s="265"/>
      <c r="T93" s="265"/>
      <c r="U93" s="265"/>
      <c r="V93" s="265"/>
      <c r="W93" s="265"/>
      <c r="X93" s="265"/>
      <c r="Y93" s="265"/>
      <c r="Z93" s="265"/>
      <c r="AA93" s="265"/>
      <c r="AB93" s="265"/>
    </row>
    <row r="94" spans="12:28" ht="15" x14ac:dyDescent="0.25">
      <c r="L94" s="265"/>
      <c r="M94" s="265"/>
      <c r="N94" s="265"/>
      <c r="O94" s="265"/>
      <c r="P94" s="265"/>
      <c r="Q94" s="265"/>
      <c r="R94" s="265"/>
      <c r="S94" s="265"/>
      <c r="T94" s="265"/>
      <c r="U94" s="265"/>
      <c r="V94" s="265"/>
      <c r="W94" s="265"/>
      <c r="X94" s="265"/>
      <c r="Y94" s="265"/>
      <c r="Z94" s="265"/>
      <c r="AA94" s="265"/>
      <c r="AB94" s="265"/>
    </row>
    <row r="95" spans="12:28" ht="15" x14ac:dyDescent="0.25">
      <c r="L95" s="265"/>
      <c r="M95" s="265"/>
      <c r="N95" s="265"/>
      <c r="O95" s="265"/>
      <c r="P95" s="265"/>
      <c r="Q95" s="265"/>
      <c r="R95" s="265"/>
      <c r="S95" s="265"/>
      <c r="T95" s="265"/>
      <c r="U95" s="265"/>
      <c r="V95" s="265"/>
      <c r="W95" s="265"/>
      <c r="X95" s="265"/>
      <c r="Y95" s="265"/>
      <c r="Z95" s="265"/>
      <c r="AA95" s="265"/>
      <c r="AB95" s="265"/>
    </row>
    <row r="96" spans="12:28" ht="15" x14ac:dyDescent="0.25">
      <c r="L96" s="265"/>
      <c r="M96" s="265"/>
      <c r="N96" s="265"/>
      <c r="O96" s="265"/>
      <c r="P96" s="265"/>
      <c r="Q96" s="265"/>
      <c r="R96" s="265"/>
      <c r="S96" s="265"/>
      <c r="T96" s="265"/>
      <c r="U96" s="265"/>
      <c r="V96" s="265"/>
      <c r="W96" s="265"/>
      <c r="X96" s="265"/>
      <c r="Y96" s="265"/>
      <c r="Z96" s="265"/>
      <c r="AA96" s="265"/>
      <c r="AB96" s="265"/>
    </row>
    <row r="97" spans="12:28" ht="15" x14ac:dyDescent="0.25">
      <c r="L97" s="265"/>
      <c r="M97" s="265"/>
      <c r="N97" s="265"/>
      <c r="O97" s="265"/>
      <c r="P97" s="265"/>
      <c r="Q97" s="265"/>
      <c r="R97" s="265"/>
      <c r="S97" s="265"/>
      <c r="T97" s="265"/>
      <c r="U97" s="265"/>
      <c r="V97" s="265"/>
      <c r="W97" s="265"/>
      <c r="X97" s="265"/>
      <c r="Y97" s="265"/>
      <c r="Z97" s="265"/>
      <c r="AA97" s="265"/>
      <c r="AB97" s="265"/>
    </row>
    <row r="98" spans="12:28" ht="15" x14ac:dyDescent="0.25">
      <c r="L98" s="265"/>
      <c r="M98" s="265"/>
      <c r="N98" s="265"/>
      <c r="O98" s="265"/>
      <c r="P98" s="265"/>
      <c r="Q98" s="265"/>
      <c r="R98" s="265"/>
      <c r="S98" s="265"/>
      <c r="T98" s="265"/>
      <c r="U98" s="265"/>
      <c r="V98" s="265"/>
      <c r="W98" s="265"/>
      <c r="X98" s="265"/>
      <c r="Y98" s="265"/>
      <c r="Z98" s="265"/>
      <c r="AA98" s="265"/>
      <c r="AB98" s="265"/>
    </row>
    <row r="99" spans="12:28" ht="15" x14ac:dyDescent="0.25">
      <c r="L99" s="265"/>
      <c r="M99" s="265"/>
      <c r="N99" s="265"/>
      <c r="O99" s="265"/>
      <c r="P99" s="265"/>
      <c r="Q99" s="265"/>
      <c r="R99" s="265"/>
      <c r="S99" s="265"/>
      <c r="T99" s="265"/>
      <c r="U99" s="265"/>
      <c r="V99" s="265"/>
      <c r="W99" s="265"/>
      <c r="X99" s="265"/>
      <c r="Y99" s="265"/>
      <c r="Z99" s="265"/>
      <c r="AA99" s="265"/>
      <c r="AB99" s="265"/>
    </row>
    <row r="100" spans="12:28" ht="15" x14ac:dyDescent="0.25">
      <c r="L100" s="265"/>
      <c r="M100" s="265"/>
      <c r="N100" s="265"/>
      <c r="O100" s="265"/>
      <c r="P100" s="265"/>
      <c r="Q100" s="265"/>
      <c r="R100" s="265"/>
      <c r="S100" s="265"/>
      <c r="T100" s="265"/>
      <c r="U100" s="265"/>
      <c r="V100" s="265"/>
      <c r="W100" s="265"/>
      <c r="X100" s="265"/>
      <c r="Y100" s="265"/>
      <c r="Z100" s="265"/>
      <c r="AA100" s="265"/>
      <c r="AB100" s="265"/>
    </row>
    <row r="101" spans="12:28" ht="15" x14ac:dyDescent="0.25">
      <c r="L101" s="265"/>
      <c r="M101" s="265"/>
      <c r="N101" s="265"/>
      <c r="O101" s="265"/>
      <c r="P101" s="265"/>
      <c r="Q101" s="265"/>
      <c r="R101" s="265"/>
      <c r="S101" s="265"/>
      <c r="T101" s="265"/>
      <c r="U101" s="265"/>
      <c r="V101" s="265"/>
      <c r="W101" s="265"/>
      <c r="X101" s="265"/>
      <c r="Y101" s="265"/>
      <c r="Z101" s="265"/>
      <c r="AA101" s="265"/>
      <c r="AB101" s="265"/>
    </row>
    <row r="102" spans="12:28" ht="15" x14ac:dyDescent="0.25">
      <c r="L102" s="265"/>
      <c r="M102" s="265"/>
      <c r="N102" s="265"/>
      <c r="O102" s="265"/>
      <c r="P102" s="265"/>
      <c r="Q102" s="265"/>
      <c r="R102" s="265"/>
      <c r="S102" s="265"/>
      <c r="T102" s="265"/>
      <c r="U102" s="265"/>
      <c r="V102" s="265"/>
      <c r="W102" s="265"/>
      <c r="X102" s="265"/>
      <c r="Y102" s="265"/>
      <c r="Z102" s="265"/>
      <c r="AA102" s="265"/>
      <c r="AB102" s="265"/>
    </row>
    <row r="103" spans="12:28" ht="15" x14ac:dyDescent="0.25">
      <c r="L103" s="265"/>
      <c r="M103" s="265"/>
      <c r="N103" s="265"/>
      <c r="O103" s="265"/>
      <c r="P103" s="265"/>
      <c r="Q103" s="265"/>
      <c r="R103" s="265"/>
      <c r="S103" s="265"/>
      <c r="T103" s="265"/>
      <c r="U103" s="265"/>
      <c r="V103" s="265"/>
      <c r="W103" s="265"/>
      <c r="X103" s="265"/>
      <c r="Y103" s="265"/>
      <c r="Z103" s="265"/>
      <c r="AA103" s="265"/>
      <c r="AB103" s="265"/>
    </row>
    <row r="104" spans="12:28" ht="15" x14ac:dyDescent="0.25">
      <c r="L104" s="265"/>
      <c r="M104" s="265"/>
      <c r="N104" s="265"/>
      <c r="O104" s="265"/>
      <c r="P104" s="265"/>
      <c r="Q104" s="265"/>
      <c r="R104" s="265"/>
      <c r="S104" s="265"/>
      <c r="T104" s="265"/>
      <c r="U104" s="265"/>
      <c r="V104" s="265"/>
      <c r="W104" s="265"/>
      <c r="X104" s="265"/>
      <c r="Y104" s="265"/>
      <c r="Z104" s="265"/>
      <c r="AA104" s="265"/>
      <c r="AB104" s="265"/>
    </row>
    <row r="105" spans="12:28" ht="15" x14ac:dyDescent="0.25">
      <c r="L105" s="265"/>
      <c r="M105" s="265"/>
      <c r="N105" s="265"/>
      <c r="O105" s="265"/>
      <c r="P105" s="265"/>
      <c r="Q105" s="265"/>
      <c r="R105" s="265"/>
      <c r="S105" s="265"/>
      <c r="T105" s="265"/>
      <c r="U105" s="265"/>
      <c r="V105" s="265"/>
      <c r="W105" s="265"/>
      <c r="X105" s="265"/>
      <c r="Y105" s="265"/>
      <c r="Z105" s="265"/>
      <c r="AA105" s="265"/>
      <c r="AB105" s="265"/>
    </row>
    <row r="106" spans="12:28" ht="15" x14ac:dyDescent="0.25">
      <c r="L106" s="265"/>
      <c r="M106" s="265"/>
      <c r="N106" s="265"/>
      <c r="O106" s="265"/>
      <c r="P106" s="265"/>
      <c r="Q106" s="265"/>
      <c r="R106" s="265"/>
      <c r="S106" s="265"/>
      <c r="T106" s="265"/>
      <c r="U106" s="265"/>
      <c r="V106" s="265"/>
      <c r="W106" s="265"/>
      <c r="X106" s="265"/>
      <c r="Y106" s="265"/>
      <c r="Z106" s="265"/>
      <c r="AA106" s="265"/>
      <c r="AB106" s="265"/>
    </row>
    <row r="107" spans="12:28" ht="15" x14ac:dyDescent="0.25">
      <c r="L107" s="265"/>
      <c r="M107" s="265"/>
      <c r="N107" s="265"/>
      <c r="O107" s="265"/>
      <c r="P107" s="265"/>
      <c r="Q107" s="265"/>
      <c r="R107" s="265"/>
      <c r="S107" s="265"/>
      <c r="T107" s="265"/>
      <c r="U107" s="265"/>
      <c r="V107" s="265"/>
      <c r="W107" s="265"/>
      <c r="X107" s="265"/>
      <c r="Y107" s="265"/>
      <c r="Z107" s="265"/>
      <c r="AA107" s="265"/>
      <c r="AB107" s="265"/>
    </row>
    <row r="108" spans="12:28" ht="15" x14ac:dyDescent="0.25">
      <c r="L108" s="265"/>
      <c r="M108" s="265"/>
      <c r="N108" s="265"/>
      <c r="O108" s="265"/>
      <c r="P108" s="265"/>
      <c r="Q108" s="265"/>
      <c r="R108" s="265"/>
      <c r="S108" s="265"/>
      <c r="T108" s="265"/>
      <c r="U108" s="265"/>
      <c r="V108" s="265"/>
      <c r="W108" s="265"/>
      <c r="X108" s="265"/>
      <c r="Y108" s="265"/>
      <c r="Z108" s="265"/>
      <c r="AA108" s="265"/>
      <c r="AB108" s="265"/>
    </row>
    <row r="109" spans="12:28" ht="15" x14ac:dyDescent="0.25">
      <c r="L109" s="265"/>
      <c r="M109" s="265"/>
      <c r="N109" s="265"/>
      <c r="O109" s="265"/>
      <c r="P109" s="265"/>
      <c r="Q109" s="265"/>
      <c r="R109" s="265"/>
      <c r="S109" s="265"/>
      <c r="T109" s="265"/>
      <c r="U109" s="265"/>
      <c r="V109" s="265"/>
      <c r="W109" s="265"/>
      <c r="X109" s="265"/>
      <c r="Y109" s="265"/>
      <c r="Z109" s="265"/>
      <c r="AA109" s="265"/>
      <c r="AB109" s="265"/>
    </row>
    <row r="110" spans="12:28" ht="15" x14ac:dyDescent="0.25">
      <c r="L110" s="265"/>
      <c r="M110" s="265"/>
      <c r="N110" s="265"/>
      <c r="O110" s="265"/>
      <c r="P110" s="265"/>
      <c r="Q110" s="265"/>
      <c r="R110" s="265"/>
      <c r="S110" s="265"/>
      <c r="T110" s="265"/>
      <c r="U110" s="265"/>
      <c r="V110" s="265"/>
      <c r="W110" s="265"/>
      <c r="X110" s="265"/>
      <c r="Y110" s="265"/>
      <c r="Z110" s="265"/>
      <c r="AA110" s="265"/>
      <c r="AB110" s="265"/>
    </row>
    <row r="111" spans="12:28" ht="15" x14ac:dyDescent="0.25">
      <c r="L111" s="265"/>
      <c r="M111" s="265"/>
      <c r="N111" s="265"/>
      <c r="O111" s="265"/>
      <c r="P111" s="265"/>
      <c r="Q111" s="265"/>
      <c r="R111" s="265"/>
      <c r="S111" s="265"/>
      <c r="T111" s="265"/>
      <c r="U111" s="265"/>
      <c r="V111" s="265"/>
      <c r="W111" s="265"/>
      <c r="X111" s="265"/>
      <c r="Y111" s="265"/>
      <c r="Z111" s="265"/>
      <c r="AA111" s="265"/>
      <c r="AB111" s="265"/>
    </row>
    <row r="112" spans="12:28" ht="15" x14ac:dyDescent="0.25">
      <c r="L112" s="265"/>
      <c r="M112" s="265"/>
      <c r="N112" s="265"/>
      <c r="O112" s="265"/>
      <c r="P112" s="265"/>
      <c r="Q112" s="265"/>
      <c r="R112" s="265"/>
      <c r="S112" s="265"/>
      <c r="T112" s="265"/>
      <c r="U112" s="265"/>
      <c r="V112" s="265"/>
      <c r="W112" s="265"/>
      <c r="X112" s="265"/>
      <c r="Y112" s="265"/>
      <c r="Z112" s="265"/>
      <c r="AA112" s="265"/>
      <c r="AB112" s="265"/>
    </row>
    <row r="113" spans="12:28" ht="15" x14ac:dyDescent="0.25">
      <c r="L113" s="265"/>
      <c r="M113" s="265"/>
      <c r="N113" s="265"/>
      <c r="O113" s="265"/>
      <c r="P113" s="265"/>
      <c r="Q113" s="265"/>
      <c r="R113" s="265"/>
      <c r="S113" s="265"/>
      <c r="T113" s="265"/>
      <c r="U113" s="265"/>
      <c r="V113" s="265"/>
      <c r="W113" s="265"/>
      <c r="X113" s="265"/>
      <c r="Y113" s="265"/>
      <c r="Z113" s="265"/>
      <c r="AA113" s="265"/>
      <c r="AB113" s="265"/>
    </row>
    <row r="114" spans="12:28" ht="15" x14ac:dyDescent="0.25">
      <c r="L114" s="265"/>
      <c r="M114" s="265"/>
      <c r="N114" s="265"/>
      <c r="O114" s="265"/>
      <c r="P114" s="265"/>
      <c r="Q114" s="265"/>
      <c r="R114" s="265"/>
      <c r="S114" s="265"/>
      <c r="T114" s="265"/>
      <c r="U114" s="265"/>
      <c r="V114" s="265"/>
      <c r="W114" s="265"/>
      <c r="X114" s="265"/>
      <c r="Y114" s="265"/>
      <c r="Z114" s="265"/>
      <c r="AA114" s="265"/>
      <c r="AB114" s="265"/>
    </row>
    <row r="115" spans="12:28" ht="15" x14ac:dyDescent="0.25">
      <c r="L115" s="265"/>
      <c r="M115" s="265"/>
      <c r="N115" s="265"/>
      <c r="O115" s="265"/>
      <c r="P115" s="265"/>
      <c r="Q115" s="265"/>
      <c r="R115" s="265"/>
      <c r="S115" s="265"/>
      <c r="T115" s="265"/>
      <c r="U115" s="265"/>
      <c r="V115" s="265"/>
      <c r="W115" s="265"/>
      <c r="X115" s="265"/>
      <c r="Y115" s="265"/>
      <c r="Z115" s="265"/>
      <c r="AA115" s="265"/>
      <c r="AB115" s="265"/>
    </row>
    <row r="116" spans="12:28" ht="15" x14ac:dyDescent="0.25">
      <c r="L116" s="265"/>
      <c r="M116" s="265"/>
      <c r="N116" s="265"/>
      <c r="O116" s="265"/>
      <c r="P116" s="265"/>
      <c r="Q116" s="265"/>
      <c r="R116" s="265"/>
      <c r="S116" s="265"/>
      <c r="T116" s="265"/>
      <c r="U116" s="265"/>
      <c r="V116" s="265"/>
      <c r="W116" s="265"/>
      <c r="X116" s="265"/>
      <c r="Y116" s="265"/>
      <c r="Z116" s="265"/>
      <c r="AA116" s="265"/>
      <c r="AB116" s="265"/>
    </row>
    <row r="117" spans="12:28" ht="15" x14ac:dyDescent="0.25">
      <c r="L117" s="265"/>
      <c r="M117" s="265"/>
      <c r="N117" s="265"/>
      <c r="O117" s="265"/>
      <c r="P117" s="265"/>
      <c r="Q117" s="265"/>
      <c r="R117" s="265"/>
      <c r="S117" s="265"/>
      <c r="T117" s="265"/>
      <c r="U117" s="265"/>
      <c r="V117" s="265"/>
      <c r="W117" s="265"/>
      <c r="X117" s="265"/>
      <c r="Y117" s="265"/>
      <c r="Z117" s="265"/>
      <c r="AA117" s="265"/>
      <c r="AB117" s="265"/>
    </row>
    <row r="118" spans="12:28" ht="15" x14ac:dyDescent="0.25">
      <c r="L118" s="265"/>
      <c r="M118" s="265"/>
      <c r="N118" s="265"/>
      <c r="O118" s="265"/>
      <c r="P118" s="265"/>
      <c r="Q118" s="265"/>
      <c r="R118" s="265"/>
      <c r="S118" s="265"/>
      <c r="T118" s="265"/>
      <c r="U118" s="265"/>
      <c r="V118" s="265"/>
      <c r="W118" s="265"/>
      <c r="X118" s="265"/>
      <c r="Y118" s="265"/>
      <c r="Z118" s="265"/>
      <c r="AA118" s="265"/>
      <c r="AB118" s="265"/>
    </row>
    <row r="119" spans="12:28" ht="15" x14ac:dyDescent="0.25">
      <c r="L119" s="265"/>
      <c r="M119" s="265"/>
      <c r="N119" s="265"/>
      <c r="O119" s="265"/>
      <c r="P119" s="265"/>
      <c r="Q119" s="265"/>
      <c r="R119" s="265"/>
      <c r="S119" s="265"/>
      <c r="T119" s="265"/>
      <c r="U119" s="265"/>
      <c r="V119" s="265"/>
      <c r="W119" s="265"/>
      <c r="X119" s="265"/>
      <c r="Y119" s="265"/>
      <c r="Z119" s="265"/>
      <c r="AA119" s="265"/>
      <c r="AB119" s="265"/>
    </row>
    <row r="120" spans="12:28" ht="15" x14ac:dyDescent="0.25">
      <c r="L120" s="265"/>
      <c r="M120" s="265"/>
      <c r="N120" s="265"/>
      <c r="O120" s="265"/>
      <c r="P120" s="265"/>
      <c r="Q120" s="265"/>
      <c r="R120" s="265"/>
      <c r="S120" s="265"/>
      <c r="T120" s="265"/>
      <c r="U120" s="265"/>
      <c r="V120" s="265"/>
      <c r="W120" s="265"/>
      <c r="X120" s="265"/>
      <c r="Y120" s="265"/>
      <c r="Z120" s="265"/>
      <c r="AA120" s="265"/>
      <c r="AB120" s="265"/>
    </row>
    <row r="121" spans="12:28" ht="15" x14ac:dyDescent="0.25">
      <c r="L121" s="265"/>
      <c r="M121" s="265"/>
      <c r="N121" s="265"/>
      <c r="O121" s="265"/>
      <c r="P121" s="265"/>
      <c r="Q121" s="265"/>
      <c r="R121" s="265"/>
      <c r="S121" s="265"/>
      <c r="T121" s="265"/>
      <c r="U121" s="265"/>
      <c r="V121" s="265"/>
      <c r="W121" s="265"/>
      <c r="X121" s="265"/>
      <c r="Y121" s="265"/>
      <c r="Z121" s="265"/>
      <c r="AA121" s="265"/>
      <c r="AB121" s="265"/>
    </row>
    <row r="122" spans="12:28" ht="15" x14ac:dyDescent="0.25">
      <c r="L122" s="265"/>
      <c r="M122" s="265"/>
      <c r="N122" s="265"/>
      <c r="O122" s="265"/>
      <c r="P122" s="265"/>
      <c r="Q122" s="265"/>
      <c r="R122" s="265"/>
      <c r="S122" s="265"/>
      <c r="T122" s="265"/>
      <c r="U122" s="265"/>
      <c r="V122" s="265"/>
      <c r="W122" s="265"/>
      <c r="X122" s="265"/>
      <c r="Y122" s="265"/>
      <c r="Z122" s="265"/>
      <c r="AA122" s="265"/>
      <c r="AB122" s="265"/>
    </row>
    <row r="123" spans="12:28" ht="15" x14ac:dyDescent="0.25">
      <c r="L123" s="265"/>
      <c r="M123" s="265"/>
      <c r="N123" s="265"/>
      <c r="O123" s="265"/>
      <c r="P123" s="265"/>
      <c r="Q123" s="265"/>
      <c r="R123" s="265"/>
      <c r="S123" s="265"/>
      <c r="T123" s="265"/>
      <c r="U123" s="265"/>
      <c r="V123" s="265"/>
      <c r="W123" s="265"/>
      <c r="X123" s="265"/>
      <c r="Y123" s="265"/>
      <c r="Z123" s="265"/>
      <c r="AA123" s="265"/>
      <c r="AB123" s="265"/>
    </row>
    <row r="124" spans="12:28" ht="15" x14ac:dyDescent="0.25">
      <c r="L124" s="265"/>
      <c r="M124" s="265"/>
      <c r="N124" s="265"/>
      <c r="O124" s="265"/>
      <c r="P124" s="265"/>
      <c r="Q124" s="265"/>
      <c r="R124" s="265"/>
      <c r="S124" s="265"/>
      <c r="T124" s="265"/>
      <c r="U124" s="265"/>
      <c r="V124" s="265"/>
      <c r="W124" s="265"/>
      <c r="X124" s="265"/>
      <c r="Y124" s="265"/>
      <c r="Z124" s="265"/>
      <c r="AA124" s="265"/>
      <c r="AB124" s="265"/>
    </row>
    <row r="125" spans="12:28" ht="15" x14ac:dyDescent="0.25">
      <c r="L125" s="265"/>
      <c r="M125" s="265"/>
      <c r="N125" s="265"/>
      <c r="O125" s="265"/>
      <c r="P125" s="265"/>
      <c r="Q125" s="265"/>
      <c r="R125" s="265"/>
      <c r="S125" s="265"/>
      <c r="T125" s="265"/>
      <c r="U125" s="265"/>
      <c r="V125" s="265"/>
      <c r="W125" s="265"/>
      <c r="X125" s="265"/>
      <c r="Y125" s="265"/>
      <c r="Z125" s="265"/>
      <c r="AA125" s="265"/>
      <c r="AB125" s="265"/>
    </row>
    <row r="126" spans="12:28" ht="15" x14ac:dyDescent="0.25">
      <c r="L126" s="265"/>
      <c r="M126" s="265"/>
      <c r="N126" s="265"/>
      <c r="O126" s="265"/>
      <c r="P126" s="265"/>
      <c r="Q126" s="265"/>
      <c r="R126" s="265"/>
      <c r="S126" s="265"/>
      <c r="T126" s="265"/>
      <c r="U126" s="265"/>
      <c r="V126" s="265"/>
      <c r="W126" s="265"/>
      <c r="X126" s="265"/>
      <c r="Y126" s="265"/>
      <c r="Z126" s="265"/>
      <c r="AA126" s="265"/>
      <c r="AB126" s="265"/>
    </row>
    <row r="127" spans="12:28" ht="15" x14ac:dyDescent="0.25">
      <c r="L127" s="265"/>
      <c r="M127" s="265"/>
      <c r="N127" s="265"/>
      <c r="O127" s="265"/>
      <c r="P127" s="265"/>
      <c r="Q127" s="265"/>
      <c r="R127" s="265"/>
      <c r="S127" s="265"/>
      <c r="T127" s="265"/>
      <c r="U127" s="265"/>
      <c r="V127" s="265"/>
      <c r="W127" s="265"/>
      <c r="X127" s="265"/>
      <c r="Y127" s="265"/>
      <c r="Z127" s="265"/>
      <c r="AA127" s="265"/>
      <c r="AB127" s="265"/>
    </row>
    <row r="128" spans="12:28" ht="15" x14ac:dyDescent="0.25">
      <c r="L128" s="265"/>
      <c r="M128" s="265"/>
      <c r="N128" s="265"/>
      <c r="O128" s="265"/>
      <c r="P128" s="265"/>
      <c r="Q128" s="265"/>
      <c r="R128" s="265"/>
      <c r="S128" s="265"/>
      <c r="T128" s="265"/>
      <c r="U128" s="265"/>
      <c r="V128" s="265"/>
      <c r="W128" s="265"/>
      <c r="X128" s="265"/>
      <c r="Y128" s="265"/>
      <c r="Z128" s="265"/>
      <c r="AA128" s="265"/>
      <c r="AB128" s="265"/>
    </row>
    <row r="129" spans="12:28" ht="15" x14ac:dyDescent="0.25">
      <c r="L129" s="265"/>
      <c r="M129" s="265"/>
      <c r="N129" s="265"/>
      <c r="O129" s="265"/>
      <c r="P129" s="265"/>
      <c r="Q129" s="265"/>
      <c r="R129" s="265"/>
      <c r="S129" s="265"/>
      <c r="T129" s="265"/>
      <c r="U129" s="265"/>
      <c r="V129" s="265"/>
      <c r="W129" s="265"/>
      <c r="X129" s="265"/>
      <c r="Y129" s="265"/>
      <c r="Z129" s="265"/>
      <c r="AA129" s="265"/>
      <c r="AB129" s="265"/>
    </row>
    <row r="130" spans="12:28" ht="15" x14ac:dyDescent="0.25">
      <c r="L130" s="265"/>
      <c r="M130" s="265"/>
      <c r="N130" s="265"/>
      <c r="O130" s="265"/>
      <c r="P130" s="265"/>
      <c r="Q130" s="265"/>
      <c r="R130" s="265"/>
      <c r="S130" s="265"/>
      <c r="T130" s="265"/>
      <c r="U130" s="265"/>
      <c r="V130" s="265"/>
      <c r="W130" s="265"/>
      <c r="X130" s="265"/>
      <c r="Y130" s="265"/>
      <c r="Z130" s="265"/>
      <c r="AA130" s="265"/>
      <c r="AB130" s="265"/>
    </row>
    <row r="131" spans="12:28" ht="15" x14ac:dyDescent="0.25">
      <c r="L131" s="265"/>
      <c r="M131" s="265"/>
      <c r="N131" s="265"/>
      <c r="O131" s="265"/>
      <c r="P131" s="265"/>
      <c r="Q131" s="265"/>
      <c r="R131" s="265"/>
      <c r="S131" s="265"/>
      <c r="T131" s="265"/>
      <c r="U131" s="265"/>
      <c r="V131" s="265"/>
      <c r="W131" s="265"/>
      <c r="X131" s="265"/>
      <c r="Y131" s="265"/>
      <c r="Z131" s="265"/>
      <c r="AA131" s="265"/>
      <c r="AB131" s="265"/>
    </row>
    <row r="132" spans="12:28" ht="15" x14ac:dyDescent="0.25">
      <c r="L132" s="265"/>
      <c r="M132" s="265"/>
      <c r="N132" s="265"/>
      <c r="O132" s="265"/>
      <c r="P132" s="265"/>
      <c r="Q132" s="265"/>
      <c r="R132" s="265"/>
      <c r="S132" s="265"/>
      <c r="T132" s="265"/>
      <c r="U132" s="265"/>
      <c r="V132" s="265"/>
      <c r="W132" s="265"/>
      <c r="X132" s="265"/>
      <c r="Y132" s="265"/>
      <c r="Z132" s="265"/>
      <c r="AA132" s="265"/>
      <c r="AB132" s="265"/>
    </row>
    <row r="133" spans="12:28" ht="15" x14ac:dyDescent="0.25">
      <c r="L133" s="265"/>
      <c r="M133" s="265"/>
      <c r="N133" s="265"/>
      <c r="O133" s="265"/>
      <c r="P133" s="265"/>
      <c r="Q133" s="265"/>
      <c r="R133" s="265"/>
      <c r="S133" s="265"/>
      <c r="T133" s="265"/>
      <c r="U133" s="265"/>
      <c r="V133" s="265"/>
      <c r="W133" s="265"/>
      <c r="X133" s="265"/>
      <c r="Y133" s="265"/>
      <c r="Z133" s="265"/>
      <c r="AA133" s="265"/>
      <c r="AB133" s="265"/>
    </row>
    <row r="134" spans="12:28" ht="15" x14ac:dyDescent="0.25">
      <c r="L134" s="265"/>
      <c r="M134" s="265"/>
      <c r="N134" s="265"/>
      <c r="O134" s="265"/>
      <c r="P134" s="265"/>
      <c r="Q134" s="265"/>
      <c r="R134" s="265"/>
      <c r="S134" s="265"/>
      <c r="T134" s="265"/>
      <c r="U134" s="265"/>
      <c r="V134" s="265"/>
      <c r="W134" s="265"/>
      <c r="X134" s="265"/>
      <c r="Y134" s="265"/>
      <c r="Z134" s="265"/>
      <c r="AA134" s="265"/>
      <c r="AB134" s="265"/>
    </row>
    <row r="135" spans="12:28" ht="15" x14ac:dyDescent="0.25">
      <c r="L135" s="265"/>
      <c r="M135" s="265"/>
      <c r="N135" s="265"/>
      <c r="O135" s="265"/>
      <c r="P135" s="265"/>
      <c r="Q135" s="265"/>
      <c r="R135" s="265"/>
      <c r="S135" s="265"/>
      <c r="T135" s="265"/>
      <c r="U135" s="265"/>
      <c r="V135" s="265"/>
      <c r="W135" s="265"/>
      <c r="X135" s="265"/>
      <c r="Y135" s="265"/>
      <c r="Z135" s="265"/>
      <c r="AA135" s="265"/>
      <c r="AB135" s="265"/>
    </row>
    <row r="136" spans="12:28" ht="15" x14ac:dyDescent="0.25">
      <c r="L136" s="265"/>
      <c r="M136" s="265"/>
      <c r="N136" s="265"/>
      <c r="O136" s="265"/>
      <c r="P136" s="265"/>
      <c r="Q136" s="265"/>
      <c r="R136" s="265"/>
      <c r="S136" s="265"/>
      <c r="T136" s="265"/>
      <c r="U136" s="265"/>
      <c r="V136" s="265"/>
      <c r="W136" s="265"/>
      <c r="X136" s="265"/>
      <c r="Y136" s="265"/>
      <c r="Z136" s="265"/>
      <c r="AA136" s="265"/>
      <c r="AB136" s="265"/>
    </row>
    <row r="137" spans="12:28" ht="15" x14ac:dyDescent="0.25">
      <c r="L137" s="265"/>
      <c r="M137" s="265"/>
      <c r="N137" s="265"/>
      <c r="O137" s="265"/>
      <c r="P137" s="265"/>
      <c r="Q137" s="265"/>
      <c r="R137" s="265"/>
      <c r="S137" s="265"/>
      <c r="T137" s="265"/>
      <c r="U137" s="265"/>
      <c r="V137" s="265"/>
      <c r="W137" s="265"/>
      <c r="X137" s="265"/>
      <c r="Y137" s="265"/>
      <c r="Z137" s="265"/>
      <c r="AA137" s="265"/>
      <c r="AB137" s="265"/>
    </row>
    <row r="138" spans="12:28" ht="15" x14ac:dyDescent="0.25">
      <c r="L138" s="265"/>
      <c r="M138" s="265"/>
      <c r="N138" s="265"/>
      <c r="O138" s="265"/>
      <c r="P138" s="265"/>
      <c r="Q138" s="265"/>
      <c r="R138" s="265"/>
      <c r="S138" s="265"/>
      <c r="T138" s="265"/>
      <c r="U138" s="265"/>
      <c r="V138" s="265"/>
      <c r="W138" s="265"/>
      <c r="X138" s="265"/>
      <c r="Y138" s="265"/>
      <c r="Z138" s="265"/>
      <c r="AA138" s="265"/>
      <c r="AB138" s="265"/>
    </row>
    <row r="139" spans="12:28" ht="15" x14ac:dyDescent="0.25">
      <c r="L139" s="265"/>
      <c r="M139" s="265"/>
      <c r="N139" s="265"/>
      <c r="O139" s="265"/>
      <c r="P139" s="265"/>
      <c r="Q139" s="265"/>
      <c r="R139" s="265"/>
      <c r="S139" s="265"/>
      <c r="T139" s="265"/>
      <c r="U139" s="265"/>
      <c r="V139" s="265"/>
      <c r="W139" s="265"/>
      <c r="X139" s="265"/>
      <c r="Y139" s="265"/>
      <c r="Z139" s="265"/>
      <c r="AA139" s="265"/>
      <c r="AB139" s="265"/>
    </row>
    <row r="140" spans="12:28" ht="15" x14ac:dyDescent="0.25">
      <c r="L140" s="265"/>
      <c r="M140" s="265"/>
      <c r="N140" s="265"/>
      <c r="O140" s="265"/>
      <c r="P140" s="265"/>
      <c r="Q140" s="265"/>
      <c r="R140" s="265"/>
      <c r="S140" s="265"/>
      <c r="T140" s="265"/>
      <c r="U140" s="265"/>
      <c r="V140" s="265"/>
      <c r="W140" s="265"/>
      <c r="X140" s="265"/>
      <c r="Y140" s="265"/>
      <c r="Z140" s="265"/>
      <c r="AA140" s="265"/>
      <c r="AB140" s="265"/>
    </row>
    <row r="141" spans="12:28" ht="15" x14ac:dyDescent="0.25">
      <c r="L141" s="265"/>
      <c r="M141" s="265"/>
      <c r="N141" s="265"/>
      <c r="O141" s="265"/>
      <c r="P141" s="265"/>
      <c r="Q141" s="265"/>
      <c r="R141" s="265"/>
      <c r="S141" s="265"/>
      <c r="T141" s="265"/>
      <c r="U141" s="265"/>
      <c r="V141" s="265"/>
      <c r="W141" s="265"/>
      <c r="X141" s="265"/>
      <c r="Y141" s="265"/>
      <c r="Z141" s="265"/>
      <c r="AA141" s="265"/>
      <c r="AB141" s="265"/>
    </row>
    <row r="142" spans="12:28" ht="15" x14ac:dyDescent="0.25">
      <c r="L142" s="265"/>
      <c r="M142" s="265"/>
      <c r="N142" s="265"/>
      <c r="O142" s="265"/>
      <c r="P142" s="265"/>
      <c r="Q142" s="265"/>
      <c r="R142" s="265"/>
      <c r="S142" s="265"/>
      <c r="T142" s="265"/>
      <c r="U142" s="265"/>
      <c r="V142" s="265"/>
      <c r="W142" s="265"/>
      <c r="X142" s="265"/>
      <c r="Y142" s="265"/>
      <c r="Z142" s="265"/>
      <c r="AA142" s="265"/>
      <c r="AB142" s="265"/>
    </row>
    <row r="143" spans="12:28" ht="15" x14ac:dyDescent="0.25">
      <c r="L143" s="265"/>
      <c r="M143" s="265"/>
      <c r="N143" s="265"/>
      <c r="O143" s="265"/>
      <c r="P143" s="265"/>
      <c r="Q143" s="265"/>
      <c r="R143" s="265"/>
      <c r="S143" s="265"/>
      <c r="T143" s="265"/>
      <c r="U143" s="265"/>
      <c r="V143" s="265"/>
      <c r="W143" s="265"/>
      <c r="X143" s="265"/>
      <c r="Y143" s="265"/>
      <c r="Z143" s="265"/>
      <c r="AA143" s="265"/>
      <c r="AB143" s="265"/>
    </row>
    <row r="144" spans="12:28" ht="15" x14ac:dyDescent="0.25">
      <c r="L144" s="265"/>
      <c r="M144" s="265"/>
      <c r="N144" s="265"/>
      <c r="O144" s="265"/>
      <c r="P144" s="265"/>
      <c r="Q144" s="265"/>
      <c r="R144" s="265"/>
      <c r="S144" s="265"/>
      <c r="T144" s="265"/>
      <c r="U144" s="265"/>
      <c r="V144" s="265"/>
      <c r="W144" s="265"/>
      <c r="X144" s="265"/>
      <c r="Y144" s="265"/>
      <c r="Z144" s="265"/>
      <c r="AA144" s="265"/>
      <c r="AB144" s="265"/>
    </row>
    <row r="145" spans="12:28" ht="15" x14ac:dyDescent="0.25">
      <c r="L145" s="265"/>
      <c r="M145" s="265"/>
      <c r="N145" s="265"/>
      <c r="O145" s="265"/>
      <c r="P145" s="265"/>
      <c r="Q145" s="265"/>
      <c r="R145" s="265"/>
      <c r="S145" s="265"/>
      <c r="T145" s="265"/>
      <c r="U145" s="265"/>
      <c r="V145" s="265"/>
      <c r="W145" s="265"/>
      <c r="X145" s="265"/>
      <c r="Y145" s="265"/>
      <c r="Z145" s="265"/>
      <c r="AA145" s="265"/>
      <c r="AB145" s="265"/>
    </row>
    <row r="146" spans="12:28" ht="15" x14ac:dyDescent="0.25">
      <c r="L146" s="265"/>
      <c r="M146" s="265"/>
      <c r="N146" s="265"/>
      <c r="O146" s="265"/>
      <c r="P146" s="265"/>
      <c r="Q146" s="265"/>
      <c r="R146" s="265"/>
      <c r="S146" s="265"/>
      <c r="T146" s="265"/>
      <c r="U146" s="265"/>
      <c r="V146" s="265"/>
      <c r="W146" s="265"/>
      <c r="X146" s="265"/>
      <c r="Y146" s="265"/>
      <c r="Z146" s="265"/>
      <c r="AA146" s="265"/>
      <c r="AB146" s="265"/>
    </row>
    <row r="147" spans="12:28" ht="15" x14ac:dyDescent="0.25">
      <c r="L147" s="265"/>
      <c r="M147" s="265"/>
      <c r="N147" s="265"/>
      <c r="O147" s="265"/>
      <c r="P147" s="265"/>
      <c r="Q147" s="265"/>
      <c r="R147" s="265"/>
      <c r="S147" s="265"/>
      <c r="T147" s="265"/>
      <c r="U147" s="265"/>
      <c r="V147" s="265"/>
      <c r="W147" s="265"/>
      <c r="X147" s="265"/>
      <c r="Y147" s="265"/>
      <c r="Z147" s="265"/>
      <c r="AA147" s="265"/>
      <c r="AB147" s="265"/>
    </row>
    <row r="148" spans="12:28" ht="15" x14ac:dyDescent="0.25">
      <c r="L148" s="265"/>
      <c r="M148" s="265"/>
      <c r="N148" s="265"/>
      <c r="O148" s="265"/>
      <c r="P148" s="265"/>
      <c r="Q148" s="265"/>
      <c r="R148" s="265"/>
      <c r="S148" s="265"/>
      <c r="T148" s="265"/>
      <c r="U148" s="265"/>
      <c r="V148" s="265"/>
      <c r="W148" s="265"/>
      <c r="X148" s="265"/>
      <c r="Y148" s="265"/>
      <c r="Z148" s="265"/>
      <c r="AA148" s="265"/>
      <c r="AB148" s="265"/>
    </row>
    <row r="149" spans="12:28" ht="15" x14ac:dyDescent="0.25">
      <c r="L149" s="265"/>
      <c r="M149" s="265"/>
      <c r="N149" s="265"/>
      <c r="O149" s="265"/>
      <c r="P149" s="265"/>
      <c r="Q149" s="265"/>
      <c r="R149" s="265"/>
      <c r="S149" s="265"/>
      <c r="T149" s="265"/>
      <c r="U149" s="265"/>
      <c r="V149" s="265"/>
      <c r="W149" s="265"/>
      <c r="X149" s="265"/>
      <c r="Y149" s="265"/>
      <c r="Z149" s="265"/>
      <c r="AA149" s="265"/>
      <c r="AB149" s="265"/>
    </row>
    <row r="150" spans="12:28" ht="15" x14ac:dyDescent="0.25">
      <c r="L150" s="265"/>
      <c r="M150" s="265"/>
      <c r="N150" s="265"/>
      <c r="O150" s="265"/>
      <c r="P150" s="265"/>
      <c r="Q150" s="265"/>
      <c r="R150" s="265"/>
      <c r="S150" s="265"/>
      <c r="T150" s="265"/>
      <c r="U150" s="265"/>
      <c r="V150" s="265"/>
      <c r="W150" s="265"/>
      <c r="X150" s="265"/>
      <c r="Y150" s="265"/>
      <c r="Z150" s="265"/>
      <c r="AA150" s="265"/>
      <c r="AB150" s="265"/>
    </row>
    <row r="151" spans="12:28" ht="15" x14ac:dyDescent="0.25">
      <c r="L151" s="265"/>
      <c r="M151" s="265"/>
      <c r="N151" s="265"/>
      <c r="O151" s="265"/>
      <c r="P151" s="265"/>
      <c r="Q151" s="265"/>
      <c r="R151" s="265"/>
      <c r="S151" s="265"/>
      <c r="T151" s="265"/>
      <c r="U151" s="265"/>
      <c r="V151" s="265"/>
      <c r="W151" s="265"/>
      <c r="X151" s="265"/>
      <c r="Y151" s="265"/>
      <c r="Z151" s="265"/>
      <c r="AA151" s="265"/>
      <c r="AB151" s="265"/>
    </row>
    <row r="152" spans="12:28" ht="15" x14ac:dyDescent="0.25">
      <c r="L152" s="265"/>
      <c r="M152" s="265"/>
      <c r="N152" s="265"/>
      <c r="O152" s="265"/>
      <c r="P152" s="265"/>
      <c r="Q152" s="265"/>
      <c r="R152" s="265"/>
      <c r="S152" s="265"/>
      <c r="T152" s="265"/>
      <c r="U152" s="265"/>
      <c r="V152" s="265"/>
      <c r="W152" s="265"/>
      <c r="X152" s="265"/>
      <c r="Y152" s="265"/>
      <c r="Z152" s="265"/>
      <c r="AA152" s="265"/>
      <c r="AB152" s="265"/>
    </row>
    <row r="153" spans="12:28" ht="15" x14ac:dyDescent="0.25">
      <c r="L153" s="265"/>
      <c r="M153" s="265"/>
      <c r="N153" s="265"/>
      <c r="O153" s="265"/>
      <c r="P153" s="265"/>
      <c r="Q153" s="265"/>
      <c r="R153" s="265"/>
      <c r="S153" s="265"/>
      <c r="T153" s="265"/>
      <c r="U153" s="265"/>
      <c r="V153" s="265"/>
      <c r="W153" s="265"/>
      <c r="X153" s="265"/>
      <c r="Y153" s="265"/>
      <c r="Z153" s="265"/>
      <c r="AA153" s="265"/>
      <c r="AB153" s="265"/>
    </row>
    <row r="154" spans="12:28" ht="15" x14ac:dyDescent="0.25">
      <c r="L154" s="265"/>
      <c r="M154" s="265"/>
      <c r="N154" s="265"/>
      <c r="O154" s="265"/>
      <c r="P154" s="265"/>
      <c r="Q154" s="265"/>
      <c r="R154" s="265"/>
      <c r="S154" s="265"/>
      <c r="T154" s="265"/>
      <c r="U154" s="265"/>
      <c r="V154" s="265"/>
      <c r="W154" s="265"/>
      <c r="X154" s="265"/>
      <c r="Y154" s="265"/>
      <c r="Z154" s="265"/>
      <c r="AA154" s="265"/>
      <c r="AB154" s="265"/>
    </row>
    <row r="155" spans="12:28" ht="15" x14ac:dyDescent="0.25">
      <c r="L155" s="265"/>
      <c r="M155" s="265"/>
      <c r="N155" s="265"/>
      <c r="O155" s="265"/>
      <c r="P155" s="265"/>
      <c r="Q155" s="265"/>
      <c r="R155" s="265"/>
      <c r="S155" s="265"/>
      <c r="T155" s="265"/>
      <c r="U155" s="265"/>
      <c r="V155" s="265"/>
      <c r="W155" s="265"/>
      <c r="X155" s="265"/>
      <c r="Y155" s="265"/>
      <c r="Z155" s="265"/>
      <c r="AA155" s="265"/>
      <c r="AB155" s="265"/>
    </row>
    <row r="156" spans="12:28" ht="15" x14ac:dyDescent="0.25">
      <c r="L156" s="265"/>
      <c r="M156" s="265"/>
      <c r="N156" s="265"/>
      <c r="O156" s="265"/>
      <c r="P156" s="265"/>
      <c r="Q156" s="265"/>
      <c r="R156" s="265"/>
      <c r="S156" s="265"/>
      <c r="T156" s="265"/>
      <c r="U156" s="265"/>
      <c r="V156" s="265"/>
      <c r="W156" s="265"/>
      <c r="X156" s="265"/>
      <c r="Y156" s="265"/>
      <c r="Z156" s="265"/>
      <c r="AA156" s="265"/>
      <c r="AB156" s="265"/>
    </row>
    <row r="157" spans="12:28" ht="15" x14ac:dyDescent="0.25">
      <c r="L157" s="265"/>
      <c r="M157" s="265"/>
      <c r="N157" s="265"/>
      <c r="O157" s="265"/>
      <c r="P157" s="265"/>
      <c r="Q157" s="265"/>
      <c r="R157" s="265"/>
      <c r="S157" s="265"/>
      <c r="T157" s="265"/>
      <c r="U157" s="265"/>
      <c r="V157" s="265"/>
      <c r="W157" s="265"/>
      <c r="X157" s="265"/>
      <c r="Y157" s="265"/>
      <c r="Z157" s="265"/>
      <c r="AA157" s="265"/>
      <c r="AB157" s="265"/>
    </row>
    <row r="158" spans="12:28" ht="15" x14ac:dyDescent="0.25">
      <c r="L158" s="265"/>
      <c r="M158" s="265"/>
      <c r="N158" s="265"/>
      <c r="O158" s="265"/>
      <c r="P158" s="265"/>
      <c r="Q158" s="265"/>
      <c r="R158" s="265"/>
      <c r="S158" s="265"/>
      <c r="T158" s="265"/>
      <c r="U158" s="265"/>
      <c r="V158" s="265"/>
      <c r="W158" s="265"/>
      <c r="X158" s="265"/>
      <c r="Y158" s="265"/>
      <c r="Z158" s="265"/>
      <c r="AA158" s="265"/>
      <c r="AB158" s="265"/>
    </row>
    <row r="159" spans="12:28" ht="15" x14ac:dyDescent="0.25">
      <c r="L159" s="265"/>
      <c r="M159" s="265"/>
      <c r="N159" s="265"/>
      <c r="O159" s="265"/>
      <c r="P159" s="265"/>
      <c r="Q159" s="265"/>
      <c r="R159" s="265"/>
      <c r="S159" s="265"/>
      <c r="T159" s="265"/>
      <c r="U159" s="265"/>
      <c r="V159" s="265"/>
      <c r="W159" s="265"/>
      <c r="X159" s="265"/>
      <c r="Y159" s="265"/>
      <c r="Z159" s="265"/>
      <c r="AA159" s="265"/>
      <c r="AB159" s="265"/>
    </row>
    <row r="160" spans="12:28" ht="15" x14ac:dyDescent="0.25">
      <c r="L160" s="265"/>
      <c r="M160" s="265"/>
      <c r="N160" s="265"/>
      <c r="O160" s="265"/>
      <c r="P160" s="265"/>
      <c r="Q160" s="265"/>
      <c r="R160" s="265"/>
      <c r="S160" s="265"/>
      <c r="T160" s="265"/>
      <c r="U160" s="265"/>
      <c r="V160" s="265"/>
      <c r="W160" s="265"/>
      <c r="X160" s="265"/>
      <c r="Y160" s="265"/>
      <c r="Z160" s="265"/>
      <c r="AA160" s="265"/>
      <c r="AB160" s="265"/>
    </row>
    <row r="161" spans="12:28" ht="15" x14ac:dyDescent="0.25">
      <c r="L161" s="265"/>
      <c r="M161" s="265"/>
      <c r="N161" s="265"/>
      <c r="O161" s="265"/>
      <c r="P161" s="265"/>
      <c r="Q161" s="265"/>
      <c r="R161" s="265"/>
      <c r="S161" s="265"/>
      <c r="T161" s="265"/>
      <c r="U161" s="265"/>
      <c r="V161" s="265"/>
      <c r="W161" s="265"/>
      <c r="X161" s="265"/>
      <c r="Y161" s="265"/>
      <c r="Z161" s="265"/>
      <c r="AA161" s="265"/>
      <c r="AB161" s="265"/>
    </row>
    <row r="162" spans="12:28" ht="15" x14ac:dyDescent="0.25">
      <c r="L162" s="265"/>
      <c r="M162" s="265"/>
      <c r="N162" s="265"/>
      <c r="O162" s="265"/>
      <c r="P162" s="265"/>
      <c r="Q162" s="265"/>
      <c r="R162" s="265"/>
      <c r="S162" s="265"/>
      <c r="T162" s="265"/>
      <c r="U162" s="265"/>
      <c r="V162" s="265"/>
      <c r="W162" s="265"/>
      <c r="X162" s="265"/>
      <c r="Y162" s="265"/>
      <c r="Z162" s="265"/>
      <c r="AA162" s="265"/>
      <c r="AB162" s="265"/>
    </row>
    <row r="163" spans="12:28" ht="15" x14ac:dyDescent="0.25">
      <c r="L163" s="265"/>
      <c r="M163" s="265"/>
      <c r="N163" s="265"/>
      <c r="O163" s="265"/>
      <c r="P163" s="265"/>
      <c r="Q163" s="265"/>
      <c r="R163" s="265"/>
      <c r="S163" s="265"/>
      <c r="T163" s="265"/>
      <c r="U163" s="265"/>
      <c r="V163" s="265"/>
      <c r="W163" s="265"/>
      <c r="X163" s="265"/>
      <c r="Y163" s="265"/>
      <c r="Z163" s="265"/>
      <c r="AA163" s="265"/>
      <c r="AB163" s="265"/>
    </row>
    <row r="164" spans="12:28" ht="15" x14ac:dyDescent="0.25">
      <c r="L164" s="265"/>
      <c r="M164" s="265"/>
      <c r="N164" s="265"/>
      <c r="O164" s="265"/>
      <c r="P164" s="265"/>
      <c r="Q164" s="265"/>
      <c r="R164" s="265"/>
      <c r="S164" s="265"/>
      <c r="T164" s="265"/>
      <c r="U164" s="265"/>
      <c r="V164" s="265"/>
      <c r="W164" s="265"/>
      <c r="X164" s="265"/>
      <c r="Y164" s="265"/>
      <c r="Z164" s="265"/>
      <c r="AA164" s="265"/>
      <c r="AB164" s="265"/>
    </row>
    <row r="165" spans="12:28" ht="15" x14ac:dyDescent="0.25">
      <c r="L165" s="265"/>
      <c r="M165" s="265"/>
      <c r="N165" s="265"/>
      <c r="O165" s="265"/>
      <c r="P165" s="265"/>
      <c r="Q165" s="265"/>
      <c r="R165" s="265"/>
      <c r="S165" s="265"/>
      <c r="T165" s="265"/>
      <c r="U165" s="265"/>
      <c r="V165" s="265"/>
      <c r="W165" s="265"/>
      <c r="X165" s="265"/>
      <c r="Y165" s="265"/>
      <c r="Z165" s="265"/>
      <c r="AA165" s="265"/>
      <c r="AB165" s="265"/>
    </row>
    <row r="166" spans="12:28" ht="15" x14ac:dyDescent="0.25">
      <c r="L166" s="265"/>
      <c r="M166" s="265"/>
      <c r="N166" s="265"/>
      <c r="O166" s="265"/>
      <c r="P166" s="265"/>
      <c r="Q166" s="265"/>
      <c r="R166" s="265"/>
      <c r="S166" s="265"/>
      <c r="T166" s="265"/>
      <c r="U166" s="265"/>
      <c r="V166" s="265"/>
      <c r="W166" s="265"/>
      <c r="X166" s="265"/>
      <c r="Y166" s="265"/>
      <c r="Z166" s="265"/>
      <c r="AA166" s="265"/>
      <c r="AB166" s="265"/>
    </row>
    <row r="167" spans="12:28" ht="15" x14ac:dyDescent="0.25">
      <c r="L167" s="265"/>
      <c r="M167" s="265"/>
      <c r="N167" s="265"/>
      <c r="O167" s="265"/>
      <c r="P167" s="265"/>
      <c r="Q167" s="265"/>
      <c r="R167" s="265"/>
      <c r="S167" s="265"/>
      <c r="T167" s="265"/>
      <c r="U167" s="265"/>
      <c r="V167" s="265"/>
      <c r="W167" s="265"/>
      <c r="X167" s="265"/>
      <c r="Y167" s="265"/>
      <c r="Z167" s="265"/>
      <c r="AA167" s="265"/>
      <c r="AB167" s="265"/>
    </row>
    <row r="168" spans="12:28" ht="15" x14ac:dyDescent="0.25">
      <c r="L168" s="265"/>
      <c r="M168" s="265"/>
      <c r="N168" s="265"/>
      <c r="O168" s="265"/>
      <c r="P168" s="265"/>
      <c r="Q168" s="265"/>
      <c r="R168" s="265"/>
      <c r="S168" s="265"/>
      <c r="T168" s="265"/>
      <c r="U168" s="265"/>
      <c r="V168" s="265"/>
      <c r="W168" s="265"/>
      <c r="X168" s="265"/>
      <c r="Y168" s="265"/>
      <c r="Z168" s="265"/>
      <c r="AA168" s="265"/>
      <c r="AB168" s="265"/>
    </row>
  </sheetData>
  <mergeCells count="2">
    <mergeCell ref="M39:O39"/>
    <mergeCell ref="M47:O47"/>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71"/>
  <sheetViews>
    <sheetView topLeftCell="L53" workbookViewId="0">
      <selection activeCell="J15" sqref="J15"/>
    </sheetView>
  </sheetViews>
  <sheetFormatPr defaultColWidth="7.44140625" defaultRowHeight="14.25" x14ac:dyDescent="0.2"/>
  <cols>
    <col min="1" max="2" width="7.44140625" style="269"/>
    <col min="3" max="3" width="15.88671875" style="269" customWidth="1"/>
    <col min="4" max="4" width="15.21875" style="269" customWidth="1"/>
    <col min="5" max="6" width="8.109375" style="269" bestFit="1" customWidth="1"/>
    <col min="7" max="7" width="10.21875" style="269" bestFit="1" customWidth="1"/>
    <col min="8" max="8" width="15.5546875" style="269" bestFit="1" customWidth="1"/>
    <col min="9" max="9" width="15.44140625" style="276" customWidth="1"/>
    <col min="10" max="10" width="43.77734375" style="269" customWidth="1"/>
    <col min="11" max="11" width="19.77734375" style="269" customWidth="1"/>
    <col min="12" max="12" width="32.21875" style="269" customWidth="1"/>
    <col min="13" max="13" width="7.77734375" style="269" customWidth="1"/>
    <col min="14" max="15" width="7.5546875" style="269" bestFit="1" customWidth="1"/>
    <col min="16" max="16" width="13.33203125" style="269" customWidth="1"/>
    <col min="17" max="17" width="8.6640625" style="269" bestFit="1" customWidth="1"/>
    <col min="18" max="18" width="8.88671875" style="269" bestFit="1" customWidth="1"/>
    <col min="19" max="19" width="7.88671875" style="269" bestFit="1" customWidth="1"/>
    <col min="20" max="20" width="37.21875" style="269" customWidth="1"/>
    <col min="21" max="16384" width="7.44140625" style="269"/>
  </cols>
  <sheetData>
    <row r="2" spans="3:20" ht="13.9" x14ac:dyDescent="0.25">
      <c r="L2" s="269" t="s">
        <v>159</v>
      </c>
      <c r="Q2" s="274">
        <v>25.87</v>
      </c>
      <c r="R2" s="269" t="s">
        <v>160</v>
      </c>
    </row>
    <row r="3" spans="3:20" ht="13.9" x14ac:dyDescent="0.25">
      <c r="C3" s="269" t="s">
        <v>243</v>
      </c>
      <c r="L3" s="269" t="s">
        <v>163</v>
      </c>
      <c r="Q3" s="274">
        <v>27.7</v>
      </c>
      <c r="R3" s="269" t="s">
        <v>160</v>
      </c>
    </row>
    <row r="4" spans="3:20" ht="13.9" x14ac:dyDescent="0.25">
      <c r="Q4" s="274"/>
    </row>
    <row r="6" spans="3:20" ht="13.9" x14ac:dyDescent="0.25">
      <c r="C6" s="269" t="s">
        <v>165</v>
      </c>
      <c r="D6" s="269" t="s">
        <v>310</v>
      </c>
      <c r="E6" s="269" t="s">
        <v>308</v>
      </c>
      <c r="F6" s="269" t="s">
        <v>309</v>
      </c>
      <c r="G6" s="269" t="s">
        <v>307</v>
      </c>
      <c r="H6" s="269" t="s">
        <v>306</v>
      </c>
      <c r="I6" s="276" t="s">
        <v>305</v>
      </c>
      <c r="L6" s="269" t="s">
        <v>134</v>
      </c>
      <c r="M6" s="269" t="s">
        <v>166</v>
      </c>
      <c r="N6" s="269" t="s">
        <v>167</v>
      </c>
      <c r="O6" s="269" t="s">
        <v>168</v>
      </c>
      <c r="P6" s="269" t="s">
        <v>169</v>
      </c>
      <c r="Q6" s="269" t="s">
        <v>170</v>
      </c>
      <c r="R6" s="269" t="s">
        <v>171</v>
      </c>
      <c r="S6" s="269" t="s">
        <v>172</v>
      </c>
    </row>
    <row r="7" spans="3:20" ht="13.9" x14ac:dyDescent="0.25">
      <c r="D7" s="274"/>
      <c r="E7" s="274"/>
      <c r="F7" s="274"/>
      <c r="G7" s="274"/>
      <c r="H7" s="274"/>
    </row>
    <row r="8" spans="3:20" ht="13.9" x14ac:dyDescent="0.25">
      <c r="C8" s="269" t="s">
        <v>244</v>
      </c>
      <c r="D8" s="276">
        <v>1980</v>
      </c>
      <c r="E8" s="276">
        <v>2449</v>
      </c>
      <c r="F8" s="276">
        <v>3000</v>
      </c>
      <c r="G8" s="276">
        <v>3000</v>
      </c>
      <c r="H8" s="276">
        <v>2050</v>
      </c>
      <c r="I8" s="276">
        <v>4281.1000000000004</v>
      </c>
      <c r="J8" s="277"/>
    </row>
    <row r="9" spans="3:20" ht="27.6" x14ac:dyDescent="0.25">
      <c r="C9" s="277" t="s">
        <v>245</v>
      </c>
      <c r="D9" s="276">
        <v>270</v>
      </c>
      <c r="E9" s="276">
        <f>S9</f>
        <v>74.625100000000003</v>
      </c>
      <c r="F9" s="276">
        <f>S9</f>
        <v>74.625100000000003</v>
      </c>
      <c r="G9" s="276">
        <f>S9</f>
        <v>74.625100000000003</v>
      </c>
      <c r="H9" s="276">
        <v>300</v>
      </c>
      <c r="I9" s="276">
        <f>S9</f>
        <v>74.625100000000003</v>
      </c>
      <c r="J9" s="277"/>
      <c r="K9" s="277"/>
      <c r="L9" s="277" t="s">
        <v>246</v>
      </c>
      <c r="M9" s="269">
        <v>1</v>
      </c>
      <c r="N9" s="274">
        <v>4</v>
      </c>
      <c r="O9" s="274">
        <f>(M9*N9)</f>
        <v>4</v>
      </c>
      <c r="P9" s="269">
        <v>2.73</v>
      </c>
      <c r="Q9" s="269">
        <f>(M9*P9)</f>
        <v>2.73</v>
      </c>
      <c r="R9" s="269">
        <f>(Q9*Q2)</f>
        <v>70.625100000000003</v>
      </c>
      <c r="S9" s="274">
        <f>(O9+R9)</f>
        <v>74.625100000000003</v>
      </c>
    </row>
    <row r="10" spans="3:20" ht="27.6" x14ac:dyDescent="0.25">
      <c r="C10" s="277" t="s">
        <v>247</v>
      </c>
      <c r="D10" s="276">
        <v>160</v>
      </c>
      <c r="E10" s="276">
        <v>160</v>
      </c>
      <c r="F10" s="276">
        <v>160</v>
      </c>
      <c r="G10" s="276">
        <v>160</v>
      </c>
      <c r="H10" s="276">
        <v>300</v>
      </c>
      <c r="I10" s="276">
        <v>150</v>
      </c>
      <c r="J10" s="277"/>
      <c r="K10" s="277"/>
      <c r="N10" s="274"/>
      <c r="O10" s="274"/>
      <c r="S10" s="274"/>
    </row>
    <row r="11" spans="3:20" ht="41.45" x14ac:dyDescent="0.25">
      <c r="C11" s="277" t="s">
        <v>248</v>
      </c>
      <c r="D11" s="276" t="s">
        <v>249</v>
      </c>
      <c r="E11" s="276">
        <f>(S11+S12+S13)</f>
        <v>250.26439999999999</v>
      </c>
      <c r="F11" s="276" t="s">
        <v>249</v>
      </c>
      <c r="G11" s="276" t="s">
        <v>250</v>
      </c>
      <c r="H11" s="276" t="s">
        <v>249</v>
      </c>
      <c r="I11" s="276" t="s">
        <v>249</v>
      </c>
      <c r="J11" s="277"/>
      <c r="K11" s="277"/>
      <c r="L11" s="277" t="s">
        <v>251</v>
      </c>
      <c r="M11" s="269">
        <v>1</v>
      </c>
      <c r="N11" s="274">
        <v>35</v>
      </c>
      <c r="O11" s="274">
        <f>(M11*N11)</f>
        <v>35</v>
      </c>
      <c r="P11" s="269">
        <v>2.4700000000000002</v>
      </c>
      <c r="Q11" s="269">
        <f>(M11*P11)</f>
        <v>2.4700000000000002</v>
      </c>
      <c r="R11" s="269">
        <f>(Q11*Q2)</f>
        <v>63.898900000000005</v>
      </c>
      <c r="S11" s="274">
        <f>(O11+R11)</f>
        <v>98.898899999999998</v>
      </c>
      <c r="T11" s="288"/>
    </row>
    <row r="12" spans="3:20" ht="13.9" x14ac:dyDescent="0.25">
      <c r="C12" s="277"/>
      <c r="D12" s="276"/>
      <c r="E12" s="276"/>
      <c r="F12" s="276"/>
      <c r="G12" s="276"/>
      <c r="H12" s="276"/>
      <c r="J12" s="277"/>
      <c r="K12" s="277"/>
      <c r="L12" s="269" t="s">
        <v>252</v>
      </c>
      <c r="M12" s="269">
        <v>1</v>
      </c>
      <c r="N12" s="274">
        <v>50.15</v>
      </c>
      <c r="O12" s="274">
        <f>(M12*N12)</f>
        <v>50.15</v>
      </c>
      <c r="P12" s="269">
        <v>1.69</v>
      </c>
      <c r="Q12" s="269">
        <f>(M12*P12)</f>
        <v>1.69</v>
      </c>
      <c r="R12" s="269">
        <f>(Q12*Q3)</f>
        <v>46.812999999999995</v>
      </c>
      <c r="S12" s="274">
        <f>(O12+R12)</f>
        <v>96.962999999999994</v>
      </c>
    </row>
    <row r="13" spans="3:20" ht="13.9" x14ac:dyDescent="0.25">
      <c r="C13" s="277"/>
      <c r="D13" s="276"/>
      <c r="E13" s="276"/>
      <c r="F13" s="276"/>
      <c r="G13" s="276"/>
      <c r="H13" s="276"/>
      <c r="J13" s="277"/>
      <c r="K13" s="277"/>
      <c r="L13" s="269" t="s">
        <v>253</v>
      </c>
      <c r="M13" s="269">
        <v>1</v>
      </c>
      <c r="N13" s="274">
        <v>35</v>
      </c>
      <c r="O13" s="274">
        <f>(M13*N13)</f>
        <v>35</v>
      </c>
      <c r="P13" s="269">
        <v>0.75</v>
      </c>
      <c r="Q13" s="269">
        <f>(M13*P13)</f>
        <v>0.75</v>
      </c>
      <c r="R13" s="269">
        <f>(Q13*Q2)</f>
        <v>19.4025</v>
      </c>
      <c r="S13" s="274">
        <f>(O13+R13)</f>
        <v>54.402500000000003</v>
      </c>
    </row>
    <row r="14" spans="3:20" ht="27.6" x14ac:dyDescent="0.25">
      <c r="C14" s="277" t="s">
        <v>254</v>
      </c>
      <c r="D14" s="276">
        <f>($S$14+$S$15)</f>
        <v>175.173</v>
      </c>
      <c r="E14" s="276">
        <f t="shared" ref="E14:H14" si="0">($S$14+$S$15)</f>
        <v>175.173</v>
      </c>
      <c r="F14" s="276">
        <f t="shared" si="0"/>
        <v>175.173</v>
      </c>
      <c r="G14" s="276">
        <f t="shared" si="0"/>
        <v>175.173</v>
      </c>
      <c r="H14" s="276">
        <f t="shared" si="0"/>
        <v>175.173</v>
      </c>
      <c r="I14" s="276">
        <f>S14+S15</f>
        <v>175.173</v>
      </c>
      <c r="L14" s="269" t="s">
        <v>255</v>
      </c>
      <c r="M14" s="269">
        <v>1</v>
      </c>
      <c r="N14" s="274">
        <v>8</v>
      </c>
      <c r="O14" s="274">
        <f t="shared" ref="O14:O37" si="1">(M14*N14)</f>
        <v>8</v>
      </c>
      <c r="P14" s="269">
        <v>0.49</v>
      </c>
      <c r="Q14" s="269">
        <f t="shared" ref="Q14:Q37" si="2">(M14*P14)</f>
        <v>0.49</v>
      </c>
      <c r="R14" s="269">
        <f>(Q14*Q3)</f>
        <v>13.572999999999999</v>
      </c>
      <c r="S14" s="274">
        <f t="shared" ref="S14:S37" si="3">(O14+R14)</f>
        <v>21.573</v>
      </c>
    </row>
    <row r="15" spans="3:20" ht="41.45" x14ac:dyDescent="0.25">
      <c r="D15" s="276"/>
      <c r="E15" s="276"/>
      <c r="F15" s="276"/>
      <c r="G15" s="276"/>
      <c r="H15" s="276"/>
      <c r="L15" s="277" t="s">
        <v>256</v>
      </c>
      <c r="M15" s="269">
        <v>150</v>
      </c>
      <c r="N15" s="274">
        <v>0.47</v>
      </c>
      <c r="O15" s="274">
        <f t="shared" si="1"/>
        <v>70.5</v>
      </c>
      <c r="P15" s="269">
        <v>0.02</v>
      </c>
      <c r="Q15" s="269">
        <f t="shared" si="2"/>
        <v>3</v>
      </c>
      <c r="R15" s="269">
        <f>(Q15*Q3)</f>
        <v>83.1</v>
      </c>
      <c r="S15" s="274">
        <f t="shared" si="3"/>
        <v>153.6</v>
      </c>
    </row>
    <row r="16" spans="3:20" ht="27.6" x14ac:dyDescent="0.25">
      <c r="C16" s="277" t="s">
        <v>257</v>
      </c>
      <c r="D16" s="276">
        <f>(S16+S17)</f>
        <v>27.422999999999998</v>
      </c>
      <c r="E16" s="276">
        <f>(S16+S17)</f>
        <v>27.422999999999998</v>
      </c>
      <c r="F16" s="276">
        <f>S16+S17</f>
        <v>27.422999999999998</v>
      </c>
      <c r="G16" s="276">
        <f>S16+S17</f>
        <v>27.422999999999998</v>
      </c>
      <c r="H16" s="276">
        <f>S16+S17</f>
        <v>27.422999999999998</v>
      </c>
      <c r="I16" s="276">
        <f>S16+S17</f>
        <v>27.422999999999998</v>
      </c>
      <c r="J16" s="277"/>
      <c r="L16" s="269" t="s">
        <v>258</v>
      </c>
      <c r="M16" s="269">
        <v>1</v>
      </c>
      <c r="N16" s="274">
        <v>0</v>
      </c>
      <c r="O16" s="274">
        <f t="shared" si="1"/>
        <v>0</v>
      </c>
      <c r="P16" s="269">
        <v>0.49</v>
      </c>
      <c r="Q16" s="269">
        <f t="shared" si="2"/>
        <v>0.49</v>
      </c>
      <c r="R16" s="269">
        <f>(Q16*Q3)</f>
        <v>13.572999999999999</v>
      </c>
      <c r="S16" s="274">
        <f t="shared" si="3"/>
        <v>13.572999999999999</v>
      </c>
    </row>
    <row r="17" spans="2:19" ht="45" customHeight="1" x14ac:dyDescent="0.25">
      <c r="D17" s="276"/>
      <c r="E17" s="276"/>
      <c r="F17" s="276"/>
      <c r="G17" s="276"/>
      <c r="H17" s="276"/>
      <c r="L17" s="269" t="s">
        <v>259</v>
      </c>
      <c r="M17" s="269">
        <v>25</v>
      </c>
      <c r="N17" s="274">
        <v>0</v>
      </c>
      <c r="O17" s="274">
        <f t="shared" si="1"/>
        <v>0</v>
      </c>
      <c r="P17" s="269">
        <v>0.02</v>
      </c>
      <c r="Q17" s="269">
        <f t="shared" si="2"/>
        <v>0.5</v>
      </c>
      <c r="R17" s="269">
        <f>(Q17*Q3)</f>
        <v>13.85</v>
      </c>
      <c r="S17" s="274">
        <f t="shared" si="3"/>
        <v>13.85</v>
      </c>
    </row>
    <row r="18" spans="2:19" ht="13.9" x14ac:dyDescent="0.25">
      <c r="C18" s="277" t="s">
        <v>260</v>
      </c>
      <c r="D18" s="276" t="s">
        <v>261</v>
      </c>
      <c r="E18" s="276">
        <f>($S$18+$S$19)</f>
        <v>326.07299999999998</v>
      </c>
      <c r="F18" s="276">
        <f>S19</f>
        <v>192.5</v>
      </c>
      <c r="G18" s="276">
        <f>($S$18+$S$19)</f>
        <v>326.07299999999998</v>
      </c>
      <c r="H18" s="276">
        <f>S19</f>
        <v>192.5</v>
      </c>
      <c r="I18" s="276">
        <v>400</v>
      </c>
      <c r="J18" s="277"/>
      <c r="L18" s="269" t="s">
        <v>258</v>
      </c>
      <c r="M18" s="269">
        <v>1</v>
      </c>
      <c r="N18" s="274">
        <v>120</v>
      </c>
      <c r="O18" s="274">
        <f t="shared" si="1"/>
        <v>120</v>
      </c>
      <c r="P18" s="269">
        <v>0.49</v>
      </c>
      <c r="Q18" s="269">
        <f t="shared" si="2"/>
        <v>0.49</v>
      </c>
      <c r="R18" s="269">
        <f>(Q18*Q3)</f>
        <v>13.572999999999999</v>
      </c>
      <c r="S18" s="274">
        <f t="shared" si="3"/>
        <v>133.57300000000001</v>
      </c>
    </row>
    <row r="19" spans="2:19" ht="135" customHeight="1" x14ac:dyDescent="0.2">
      <c r="C19" s="269" t="s">
        <v>262</v>
      </c>
      <c r="D19" s="276">
        <v>150</v>
      </c>
      <c r="E19" s="276">
        <v>150</v>
      </c>
      <c r="F19" s="276">
        <v>150</v>
      </c>
      <c r="G19" s="276">
        <v>150</v>
      </c>
      <c r="H19" s="276">
        <v>150</v>
      </c>
      <c r="I19" s="276">
        <v>375</v>
      </c>
      <c r="J19" s="277"/>
      <c r="L19" s="277" t="s">
        <v>263</v>
      </c>
      <c r="M19" s="269">
        <v>0</v>
      </c>
      <c r="N19" s="274">
        <v>0</v>
      </c>
      <c r="O19" s="274">
        <f t="shared" si="1"/>
        <v>0</v>
      </c>
      <c r="P19" s="269">
        <v>0</v>
      </c>
      <c r="Q19" s="269">
        <f t="shared" si="2"/>
        <v>0</v>
      </c>
      <c r="R19" s="269">
        <f>(Q19*Q9)</f>
        <v>0</v>
      </c>
      <c r="S19" s="274">
        <v>192.5</v>
      </c>
    </row>
    <row r="20" spans="2:19" ht="69" customHeight="1" x14ac:dyDescent="0.25">
      <c r="C20" s="269" t="s">
        <v>264</v>
      </c>
      <c r="D20" s="276">
        <v>150</v>
      </c>
      <c r="E20" s="276">
        <v>150</v>
      </c>
      <c r="F20" s="276">
        <v>150</v>
      </c>
      <c r="G20" s="276">
        <v>150</v>
      </c>
      <c r="H20" s="276">
        <v>150</v>
      </c>
      <c r="I20" s="276">
        <v>150</v>
      </c>
      <c r="J20" s="277"/>
      <c r="M20" s="269">
        <v>0</v>
      </c>
      <c r="N20" s="274">
        <v>4</v>
      </c>
      <c r="O20" s="274">
        <f t="shared" si="1"/>
        <v>0</v>
      </c>
      <c r="P20" s="269">
        <v>10.73</v>
      </c>
      <c r="Q20" s="269">
        <f t="shared" si="2"/>
        <v>0</v>
      </c>
      <c r="R20" s="269">
        <f>(Q20*Q10)</f>
        <v>0</v>
      </c>
      <c r="S20" s="274">
        <f t="shared" si="3"/>
        <v>0</v>
      </c>
    </row>
    <row r="21" spans="2:19" ht="107.45" customHeight="1" x14ac:dyDescent="0.25">
      <c r="C21" s="277" t="s">
        <v>265</v>
      </c>
      <c r="D21" s="276">
        <f>S21</f>
        <v>283.48</v>
      </c>
      <c r="E21" s="276">
        <f>S21</f>
        <v>283.48</v>
      </c>
      <c r="F21" s="276">
        <f>S21</f>
        <v>283.48</v>
      </c>
      <c r="G21" s="276">
        <f>S21</f>
        <v>283.48</v>
      </c>
      <c r="H21" s="276">
        <f>S21</f>
        <v>283.48</v>
      </c>
      <c r="I21" s="276">
        <f>S21</f>
        <v>283.48</v>
      </c>
      <c r="L21" s="269" t="s">
        <v>266</v>
      </c>
      <c r="M21" s="269">
        <v>1</v>
      </c>
      <c r="N21" s="274">
        <v>180</v>
      </c>
      <c r="O21" s="274">
        <f t="shared" si="1"/>
        <v>180</v>
      </c>
      <c r="P21" s="269">
        <v>4</v>
      </c>
      <c r="Q21" s="269">
        <f t="shared" si="2"/>
        <v>4</v>
      </c>
      <c r="R21" s="269">
        <f>(Q21*Q2)</f>
        <v>103.48</v>
      </c>
      <c r="S21" s="274">
        <f t="shared" si="3"/>
        <v>283.48</v>
      </c>
    </row>
    <row r="22" spans="2:19" ht="13.9" x14ac:dyDescent="0.25">
      <c r="C22" s="269" t="s">
        <v>267</v>
      </c>
      <c r="D22" s="276">
        <f>S22</f>
        <v>131.74</v>
      </c>
      <c r="E22" s="276">
        <f>S22</f>
        <v>131.74</v>
      </c>
      <c r="F22" s="276">
        <f>S22</f>
        <v>131.74</v>
      </c>
      <c r="G22" s="276">
        <f>S22</f>
        <v>131.74</v>
      </c>
      <c r="H22" s="276">
        <f>S22</f>
        <v>131.74</v>
      </c>
      <c r="I22" s="276">
        <f>S22</f>
        <v>131.74</v>
      </c>
      <c r="L22" s="269" t="s">
        <v>268</v>
      </c>
      <c r="M22" s="269">
        <v>2</v>
      </c>
      <c r="N22" s="274">
        <v>40</v>
      </c>
      <c r="O22" s="274">
        <f t="shared" si="1"/>
        <v>80</v>
      </c>
      <c r="P22" s="269">
        <v>1</v>
      </c>
      <c r="Q22" s="269">
        <f t="shared" si="2"/>
        <v>2</v>
      </c>
      <c r="R22" s="269">
        <f>(Q22*Q2)</f>
        <v>51.74</v>
      </c>
      <c r="S22" s="274">
        <f t="shared" si="3"/>
        <v>131.74</v>
      </c>
    </row>
    <row r="23" spans="2:19" ht="69" x14ac:dyDescent="0.25">
      <c r="C23" s="277" t="s">
        <v>269</v>
      </c>
      <c r="D23" s="276">
        <v>650</v>
      </c>
      <c r="E23" s="276">
        <v>650</v>
      </c>
      <c r="F23" s="276">
        <v>650</v>
      </c>
      <c r="G23" s="276">
        <v>650</v>
      </c>
      <c r="H23" s="276">
        <v>650</v>
      </c>
      <c r="I23" s="276">
        <v>650</v>
      </c>
      <c r="N23" s="274"/>
      <c r="O23" s="274"/>
      <c r="S23" s="274"/>
    </row>
    <row r="24" spans="2:19" ht="55.9" customHeight="1" x14ac:dyDescent="0.25">
      <c r="D24" s="276"/>
      <c r="E24" s="276"/>
      <c r="F24" s="276"/>
      <c r="G24" s="276"/>
      <c r="H24" s="276"/>
      <c r="N24" s="274"/>
      <c r="O24" s="274"/>
      <c r="S24" s="274"/>
    </row>
    <row r="25" spans="2:19" ht="13.9" x14ac:dyDescent="0.25">
      <c r="D25" s="276"/>
      <c r="E25" s="276"/>
      <c r="F25" s="276"/>
      <c r="G25" s="276"/>
      <c r="H25" s="276"/>
      <c r="N25" s="274"/>
      <c r="O25" s="274"/>
      <c r="S25" s="274"/>
    </row>
    <row r="26" spans="2:19" ht="13.9" x14ac:dyDescent="0.25">
      <c r="D26" s="276"/>
      <c r="E26" s="276"/>
      <c r="F26" s="276"/>
      <c r="G26" s="276"/>
      <c r="H26" s="276"/>
      <c r="N26" s="274"/>
      <c r="O26" s="274"/>
      <c r="S26" s="274"/>
    </row>
    <row r="27" spans="2:19" ht="13.9" x14ac:dyDescent="0.25">
      <c r="D27" s="276"/>
      <c r="E27" s="276"/>
      <c r="F27" s="276"/>
      <c r="G27" s="276"/>
      <c r="H27" s="276"/>
      <c r="M27" s="269">
        <v>0</v>
      </c>
      <c r="N27" s="274">
        <v>4</v>
      </c>
      <c r="O27" s="274">
        <f t="shared" si="1"/>
        <v>0</v>
      </c>
      <c r="P27" s="269">
        <v>11.73</v>
      </c>
      <c r="Q27" s="269">
        <f t="shared" si="2"/>
        <v>0</v>
      </c>
      <c r="R27" s="269">
        <f t="shared" ref="R27:R33" si="4">(Q27*Q14)</f>
        <v>0</v>
      </c>
      <c r="S27" s="274">
        <f t="shared" si="3"/>
        <v>0</v>
      </c>
    </row>
    <row r="28" spans="2:19" ht="13.9" x14ac:dyDescent="0.25">
      <c r="D28" s="276">
        <f>SUM(D8:D24)</f>
        <v>3977.8159999999998</v>
      </c>
      <c r="E28" s="276">
        <f t="shared" ref="E28:H28" si="5">SUM(E8:E24)</f>
        <v>4827.7784999999994</v>
      </c>
      <c r="F28" s="276">
        <f t="shared" si="5"/>
        <v>4994.9411</v>
      </c>
      <c r="G28" s="276">
        <f t="shared" si="5"/>
        <v>5128.5140999999994</v>
      </c>
      <c r="H28" s="276">
        <f t="shared" si="5"/>
        <v>4410.3159999999998</v>
      </c>
      <c r="I28" s="276">
        <f>SUM(I8:I24)</f>
        <v>6698.5411000000004</v>
      </c>
      <c r="M28" s="269">
        <v>0</v>
      </c>
      <c r="N28" s="274">
        <v>4</v>
      </c>
      <c r="O28" s="274">
        <f t="shared" si="1"/>
        <v>0</v>
      </c>
      <c r="P28" s="269">
        <v>12.73</v>
      </c>
      <c r="Q28" s="269">
        <f t="shared" si="2"/>
        <v>0</v>
      </c>
      <c r="R28" s="269">
        <f t="shared" si="4"/>
        <v>0</v>
      </c>
      <c r="S28" s="274">
        <f t="shared" si="3"/>
        <v>0</v>
      </c>
    </row>
    <row r="29" spans="2:19" ht="13.9" x14ac:dyDescent="0.25">
      <c r="D29" s="276"/>
      <c r="E29" s="276"/>
      <c r="F29" s="276"/>
      <c r="G29" s="276"/>
      <c r="H29" s="276"/>
      <c r="M29" s="269">
        <v>0</v>
      </c>
      <c r="N29" s="274">
        <v>4</v>
      </c>
      <c r="O29" s="274">
        <f t="shared" si="1"/>
        <v>0</v>
      </c>
      <c r="P29" s="269">
        <v>13.73</v>
      </c>
      <c r="Q29" s="269">
        <f t="shared" si="2"/>
        <v>0</v>
      </c>
      <c r="R29" s="269">
        <f t="shared" si="4"/>
        <v>0</v>
      </c>
      <c r="S29" s="274">
        <f t="shared" si="3"/>
        <v>0</v>
      </c>
    </row>
    <row r="30" spans="2:19" ht="13.9" x14ac:dyDescent="0.25">
      <c r="C30" s="269" t="s">
        <v>188</v>
      </c>
      <c r="D30" s="276"/>
      <c r="E30" s="276"/>
      <c r="F30" s="276"/>
      <c r="G30" s="276"/>
      <c r="H30" s="276"/>
      <c r="M30" s="269">
        <v>0</v>
      </c>
      <c r="N30" s="274">
        <v>4</v>
      </c>
      <c r="O30" s="274">
        <f t="shared" si="1"/>
        <v>0</v>
      </c>
      <c r="P30" s="269">
        <v>14.73</v>
      </c>
      <c r="Q30" s="269">
        <f t="shared" si="2"/>
        <v>0</v>
      </c>
      <c r="R30" s="269">
        <f t="shared" si="4"/>
        <v>0</v>
      </c>
      <c r="S30" s="274">
        <f t="shared" si="3"/>
        <v>0</v>
      </c>
    </row>
    <row r="31" spans="2:19" ht="13.9" x14ac:dyDescent="0.25">
      <c r="D31" s="285"/>
      <c r="E31" s="285"/>
      <c r="F31" s="285"/>
      <c r="G31" s="285"/>
      <c r="H31" s="285"/>
      <c r="M31" s="269">
        <v>0</v>
      </c>
      <c r="N31" s="274">
        <v>4</v>
      </c>
      <c r="O31" s="274">
        <f t="shared" si="1"/>
        <v>0</v>
      </c>
      <c r="P31" s="269">
        <v>15.73</v>
      </c>
      <c r="Q31" s="269">
        <f t="shared" si="2"/>
        <v>0</v>
      </c>
      <c r="R31" s="269">
        <f t="shared" si="4"/>
        <v>0</v>
      </c>
      <c r="S31" s="274">
        <f t="shared" si="3"/>
        <v>0</v>
      </c>
    </row>
    <row r="32" spans="2:19" ht="13.9" x14ac:dyDescent="0.25">
      <c r="B32" s="269" t="s">
        <v>189</v>
      </c>
      <c r="C32" s="289">
        <v>0.1</v>
      </c>
      <c r="D32" s="276">
        <f>(D28*$C$32)</f>
        <v>397.78160000000003</v>
      </c>
      <c r="E32" s="276">
        <f t="shared" ref="E32:G32" si="6">(E28*$C$32)</f>
        <v>482.77784999999994</v>
      </c>
      <c r="F32" s="276">
        <f t="shared" si="6"/>
        <v>499.49411000000003</v>
      </c>
      <c r="G32" s="276">
        <f t="shared" si="6"/>
        <v>512.85140999999999</v>
      </c>
      <c r="H32" s="276">
        <f>(H28*$C$32)</f>
        <v>441.03160000000003</v>
      </c>
      <c r="I32" s="276">
        <f>(I28*$C$32)</f>
        <v>669.85411000000011</v>
      </c>
      <c r="M32" s="269">
        <v>0</v>
      </c>
      <c r="N32" s="274">
        <v>4</v>
      </c>
      <c r="O32" s="274">
        <f t="shared" si="1"/>
        <v>0</v>
      </c>
      <c r="P32" s="269">
        <v>16.73</v>
      </c>
      <c r="Q32" s="269">
        <f t="shared" si="2"/>
        <v>0</v>
      </c>
      <c r="R32" s="269">
        <f t="shared" si="4"/>
        <v>0</v>
      </c>
      <c r="S32" s="274">
        <f t="shared" si="3"/>
        <v>0</v>
      </c>
    </row>
    <row r="33" spans="2:19" ht="13.9" x14ac:dyDescent="0.25">
      <c r="B33" s="269" t="s">
        <v>190</v>
      </c>
      <c r="C33" s="289">
        <v>0.15</v>
      </c>
      <c r="D33" s="276">
        <f>(D28*$C$33)</f>
        <v>596.67239999999993</v>
      </c>
      <c r="E33" s="276">
        <f t="shared" ref="E33:I33" si="7">(E28*$C$33)</f>
        <v>724.16677499999992</v>
      </c>
      <c r="F33" s="276">
        <f t="shared" si="7"/>
        <v>749.24116500000002</v>
      </c>
      <c r="G33" s="276">
        <f t="shared" si="7"/>
        <v>769.27711499999987</v>
      </c>
      <c r="H33" s="276">
        <f t="shared" si="7"/>
        <v>661.54739999999993</v>
      </c>
      <c r="I33" s="276">
        <f t="shared" si="7"/>
        <v>1004.781165</v>
      </c>
      <c r="M33" s="269">
        <v>0</v>
      </c>
      <c r="N33" s="274">
        <v>4</v>
      </c>
      <c r="O33" s="274">
        <f t="shared" si="1"/>
        <v>0</v>
      </c>
      <c r="P33" s="269">
        <v>17.73</v>
      </c>
      <c r="Q33" s="269">
        <f t="shared" si="2"/>
        <v>0</v>
      </c>
      <c r="R33" s="269">
        <f t="shared" si="4"/>
        <v>0</v>
      </c>
      <c r="S33" s="274">
        <f t="shared" si="3"/>
        <v>0</v>
      </c>
    </row>
    <row r="34" spans="2:19" ht="13.9" x14ac:dyDescent="0.25">
      <c r="B34" s="269" t="s">
        <v>192</v>
      </c>
      <c r="C34" s="289">
        <v>0.03</v>
      </c>
      <c r="D34" s="276">
        <f>(D28*$C$34)</f>
        <v>119.33447999999999</v>
      </c>
      <c r="E34" s="276">
        <f t="shared" ref="E34:I34" si="8">(E28*$C$34)</f>
        <v>144.83335499999998</v>
      </c>
      <c r="F34" s="276">
        <f t="shared" si="8"/>
        <v>149.84823299999999</v>
      </c>
      <c r="G34" s="276">
        <f t="shared" si="8"/>
        <v>153.85542299999997</v>
      </c>
      <c r="H34" s="276">
        <f t="shared" si="8"/>
        <v>132.30947999999998</v>
      </c>
      <c r="I34" s="276">
        <f t="shared" si="8"/>
        <v>200.956233</v>
      </c>
      <c r="M34" s="269">
        <v>0</v>
      </c>
      <c r="N34" s="274">
        <v>4</v>
      </c>
      <c r="O34" s="274">
        <f t="shared" si="1"/>
        <v>0</v>
      </c>
      <c r="P34" s="269">
        <v>18.73</v>
      </c>
      <c r="Q34" s="269">
        <f t="shared" si="2"/>
        <v>0</v>
      </c>
      <c r="R34" s="269">
        <f t="shared" ref="R34:R37" si="9">(Q34*Q27)</f>
        <v>0</v>
      </c>
      <c r="S34" s="274">
        <f t="shared" si="3"/>
        <v>0</v>
      </c>
    </row>
    <row r="35" spans="2:19" ht="13.9" x14ac:dyDescent="0.25">
      <c r="B35" s="269" t="s">
        <v>194</v>
      </c>
      <c r="C35" s="289">
        <v>1.7500000000000002E-2</v>
      </c>
      <c r="D35" s="276">
        <f>(D28*$C$35)</f>
        <v>69.61178000000001</v>
      </c>
      <c r="E35" s="276">
        <f t="shared" ref="E35:I35" si="10">(E28*$C$35)</f>
        <v>84.486123750000004</v>
      </c>
      <c r="F35" s="276">
        <f t="shared" si="10"/>
        <v>87.41146925000001</v>
      </c>
      <c r="G35" s="276">
        <f t="shared" si="10"/>
        <v>89.748996750000003</v>
      </c>
      <c r="H35" s="276">
        <f t="shared" si="10"/>
        <v>77.180530000000005</v>
      </c>
      <c r="I35" s="276">
        <f t="shared" si="10"/>
        <v>117.22446925000001</v>
      </c>
      <c r="M35" s="269">
        <v>0</v>
      </c>
      <c r="N35" s="274">
        <v>4</v>
      </c>
      <c r="O35" s="274">
        <f t="shared" si="1"/>
        <v>0</v>
      </c>
      <c r="P35" s="269">
        <v>19.73</v>
      </c>
      <c r="Q35" s="269">
        <f t="shared" si="2"/>
        <v>0</v>
      </c>
      <c r="R35" s="269">
        <f t="shared" si="9"/>
        <v>0</v>
      </c>
      <c r="S35" s="274">
        <f t="shared" si="3"/>
        <v>0</v>
      </c>
    </row>
    <row r="36" spans="2:19" ht="13.9" x14ac:dyDescent="0.25">
      <c r="C36" s="289"/>
      <c r="D36" s="285"/>
      <c r="E36" s="285"/>
      <c r="F36" s="285"/>
      <c r="G36" s="285"/>
      <c r="H36" s="285"/>
      <c r="M36" s="269">
        <v>0</v>
      </c>
      <c r="N36" s="274">
        <v>4</v>
      </c>
      <c r="O36" s="274">
        <f t="shared" si="1"/>
        <v>0</v>
      </c>
      <c r="P36" s="269">
        <v>20.73</v>
      </c>
      <c r="Q36" s="269">
        <f t="shared" si="2"/>
        <v>0</v>
      </c>
      <c r="R36" s="269">
        <f t="shared" si="9"/>
        <v>0</v>
      </c>
      <c r="S36" s="274">
        <f t="shared" si="3"/>
        <v>0</v>
      </c>
    </row>
    <row r="37" spans="2:19" ht="13.9" x14ac:dyDescent="0.25">
      <c r="D37" s="285"/>
      <c r="E37" s="285"/>
      <c r="F37" s="285"/>
      <c r="G37" s="285"/>
      <c r="H37" s="285"/>
      <c r="M37" s="269">
        <v>0</v>
      </c>
      <c r="N37" s="274">
        <v>4</v>
      </c>
      <c r="O37" s="274">
        <f t="shared" si="1"/>
        <v>0</v>
      </c>
      <c r="P37" s="269">
        <v>21.73</v>
      </c>
      <c r="Q37" s="269">
        <f t="shared" si="2"/>
        <v>0</v>
      </c>
      <c r="R37" s="269">
        <f t="shared" si="9"/>
        <v>0</v>
      </c>
      <c r="S37" s="274">
        <f t="shared" si="3"/>
        <v>0</v>
      </c>
    </row>
    <row r="38" spans="2:19" ht="13.9" x14ac:dyDescent="0.25">
      <c r="C38" s="269" t="s">
        <v>196</v>
      </c>
      <c r="D38" s="276">
        <f>SUM(D28:D35)</f>
        <v>5161.2162600000001</v>
      </c>
      <c r="E38" s="276">
        <f t="shared" ref="E38:H38" si="11">SUM(E28:E35)</f>
        <v>6264.0426037499983</v>
      </c>
      <c r="F38" s="276">
        <f t="shared" si="11"/>
        <v>6480.9360772499995</v>
      </c>
      <c r="G38" s="276">
        <f t="shared" si="11"/>
        <v>6654.2470447499991</v>
      </c>
      <c r="H38" s="276">
        <f t="shared" si="11"/>
        <v>5722.38501</v>
      </c>
      <c r="I38" s="276">
        <f>SUM(I28:I35)</f>
        <v>8691.3570772500025</v>
      </c>
      <c r="M38" s="269">
        <v>0</v>
      </c>
    </row>
    <row r="39" spans="2:19" ht="13.9" x14ac:dyDescent="0.25">
      <c r="D39" s="285"/>
      <c r="E39" s="285"/>
      <c r="F39" s="285"/>
      <c r="G39" s="285"/>
      <c r="H39" s="285"/>
    </row>
    <row r="40" spans="2:19" ht="27.6" x14ac:dyDescent="0.25">
      <c r="C40" s="277" t="s">
        <v>270</v>
      </c>
      <c r="D40" s="276">
        <f>(D38/55)</f>
        <v>93.840295636363635</v>
      </c>
      <c r="E40" s="276">
        <f t="shared" ref="E40:H40" si="12">(E38/55)</f>
        <v>113.89168370454543</v>
      </c>
      <c r="F40" s="276">
        <f>(F38/55)</f>
        <v>117.83520140454544</v>
      </c>
      <c r="G40" s="276">
        <f>(G38/55)</f>
        <v>120.98630990454544</v>
      </c>
      <c r="H40" s="276">
        <f t="shared" si="12"/>
        <v>104.04336381818182</v>
      </c>
      <c r="I40" s="276">
        <f>(I38/55)</f>
        <v>158.02467413181822</v>
      </c>
    </row>
    <row r="41" spans="2:19" ht="41.45" x14ac:dyDescent="0.25">
      <c r="C41" s="277" t="s">
        <v>316</v>
      </c>
      <c r="D41" s="285"/>
      <c r="E41" s="285"/>
      <c r="F41" s="285"/>
      <c r="G41" s="285"/>
      <c r="H41" s="285"/>
      <c r="I41" s="276">
        <f>SUM(D40:I40)/6</f>
        <v>118.10358809999998</v>
      </c>
    </row>
    <row r="42" spans="2:19" ht="13.9" x14ac:dyDescent="0.25">
      <c r="C42" s="269" t="s">
        <v>271</v>
      </c>
      <c r="D42" s="285">
        <v>0.4</v>
      </c>
      <c r="E42" s="285"/>
      <c r="F42" s="285"/>
      <c r="G42" s="285"/>
      <c r="H42" s="285"/>
    </row>
    <row r="43" spans="2:19" ht="13.9" x14ac:dyDescent="0.25">
      <c r="D43" s="285"/>
      <c r="E43" s="285"/>
      <c r="F43" s="285"/>
      <c r="G43" s="285"/>
      <c r="H43" s="285"/>
    </row>
    <row r="44" spans="2:19" x14ac:dyDescent="0.2">
      <c r="C44" s="269" t="s">
        <v>272</v>
      </c>
      <c r="D44" s="276">
        <f>(D40*$D$42)</f>
        <v>37.536118254545457</v>
      </c>
      <c r="E44" s="276">
        <f t="shared" ref="E44:H44" si="13">(E40*$D$42)</f>
        <v>45.556673481818173</v>
      </c>
      <c r="F44" s="276">
        <f t="shared" si="13"/>
        <v>47.13408056181818</v>
      </c>
      <c r="G44" s="276">
        <f t="shared" si="13"/>
        <v>48.39452396181818</v>
      </c>
      <c r="H44" s="276">
        <f t="shared" si="13"/>
        <v>41.617345527272732</v>
      </c>
      <c r="I44" s="276">
        <f>(I40*D42)</f>
        <v>63.209869652727292</v>
      </c>
    </row>
    <row r="45" spans="2:19" ht="13.9" x14ac:dyDescent="0.25">
      <c r="D45" s="285"/>
      <c r="E45" s="285"/>
      <c r="F45" s="285"/>
      <c r="G45" s="285"/>
      <c r="H45" s="285"/>
    </row>
    <row r="46" spans="2:19" ht="13.9" x14ac:dyDescent="0.25">
      <c r="D46" s="285"/>
      <c r="E46" s="285"/>
      <c r="F46" s="285"/>
      <c r="G46" s="285"/>
      <c r="H46" s="285"/>
    </row>
    <row r="47" spans="2:19" ht="13.9" x14ac:dyDescent="0.25">
      <c r="I47" s="276">
        <f>SUM(D44:I44)</f>
        <v>283.44861144000004</v>
      </c>
    </row>
    <row r="48" spans="2:19" ht="27.6" x14ac:dyDescent="0.25">
      <c r="H48" s="277" t="s">
        <v>277</v>
      </c>
      <c r="I48" s="276">
        <f>I47/6</f>
        <v>47.241435240000008</v>
      </c>
    </row>
    <row r="49" spans="3:12" ht="27.6" x14ac:dyDescent="0.25">
      <c r="H49" s="277" t="s">
        <v>273</v>
      </c>
      <c r="I49" s="276">
        <v>56</v>
      </c>
    </row>
    <row r="51" spans="3:12" ht="13.9" x14ac:dyDescent="0.25">
      <c r="H51" s="269" t="s">
        <v>274</v>
      </c>
      <c r="I51" s="276">
        <f>I49-I48</f>
        <v>8.7585647599999916</v>
      </c>
    </row>
    <row r="53" spans="3:12" ht="15" customHeight="1" x14ac:dyDescent="0.25">
      <c r="H53" s="269" t="s">
        <v>275</v>
      </c>
      <c r="I53" s="276">
        <v>255</v>
      </c>
    </row>
    <row r="54" spans="3:12" ht="13.15" customHeight="1" x14ac:dyDescent="0.25">
      <c r="H54" s="269" t="s">
        <v>298</v>
      </c>
      <c r="I54" s="276">
        <f>I53*D42/55</f>
        <v>1.8545454545454545</v>
      </c>
    </row>
    <row r="55" spans="3:12" ht="13.9" x14ac:dyDescent="0.25">
      <c r="H55" s="269" t="s">
        <v>297</v>
      </c>
      <c r="I55" s="276">
        <f>L66*L67</f>
        <v>-0.53966399999999981</v>
      </c>
    </row>
    <row r="56" spans="3:12" ht="13.9" x14ac:dyDescent="0.25">
      <c r="H56" s="269" t="s">
        <v>299</v>
      </c>
      <c r="I56" s="276">
        <f>I54+I55</f>
        <v>1.3148814545454548</v>
      </c>
    </row>
    <row r="59" spans="3:12" x14ac:dyDescent="0.2">
      <c r="E59" s="269" t="s">
        <v>279</v>
      </c>
      <c r="F59" s="269" t="s">
        <v>280</v>
      </c>
      <c r="H59" s="269" t="s">
        <v>281</v>
      </c>
      <c r="I59" s="269"/>
      <c r="K59" s="269" t="s">
        <v>282</v>
      </c>
      <c r="L59" s="269" t="s">
        <v>283</v>
      </c>
    </row>
    <row r="60" spans="3:12" x14ac:dyDescent="0.2">
      <c r="C60" s="269" t="s">
        <v>284</v>
      </c>
      <c r="F60" s="269" t="s">
        <v>285</v>
      </c>
      <c r="G60" s="269" t="s">
        <v>286</v>
      </c>
      <c r="H60" s="269" t="s">
        <v>287</v>
      </c>
      <c r="I60" s="269" t="s">
        <v>288</v>
      </c>
      <c r="J60" s="269" t="s">
        <v>289</v>
      </c>
    </row>
    <row r="61" spans="3:12" ht="13.9" x14ac:dyDescent="0.25">
      <c r="C61" s="269" t="s">
        <v>290</v>
      </c>
      <c r="E61" s="269">
        <v>55</v>
      </c>
      <c r="F61" s="269">
        <v>100</v>
      </c>
      <c r="G61" s="269">
        <v>0.99</v>
      </c>
      <c r="H61" s="269">
        <v>0.05</v>
      </c>
      <c r="I61" s="269">
        <v>0.156</v>
      </c>
      <c r="J61" s="269">
        <f>F61*H61+G61*I61</f>
        <v>5.1544400000000001</v>
      </c>
      <c r="K61" s="269" t="s">
        <v>291</v>
      </c>
    </row>
    <row r="62" spans="3:12" ht="13.9" x14ac:dyDescent="0.25">
      <c r="C62" s="269" t="s">
        <v>292</v>
      </c>
      <c r="E62" s="269">
        <v>55</v>
      </c>
      <c r="F62" s="269">
        <v>50</v>
      </c>
      <c r="G62" s="269">
        <v>7.29</v>
      </c>
      <c r="H62" s="269">
        <v>0.05</v>
      </c>
      <c r="I62" s="269">
        <v>0.156</v>
      </c>
      <c r="J62" s="269">
        <f>F62*H62+G62*I62</f>
        <v>3.6372400000000003</v>
      </c>
      <c r="K62" s="269" t="s">
        <v>293</v>
      </c>
      <c r="L62" s="269">
        <f>J62-J63</f>
        <v>-1.2027599999999996</v>
      </c>
    </row>
    <row r="63" spans="3:12" ht="13.9" x14ac:dyDescent="0.25">
      <c r="C63" s="269" t="s">
        <v>294</v>
      </c>
      <c r="E63" s="269">
        <v>55</v>
      </c>
      <c r="F63" s="269">
        <v>50</v>
      </c>
      <c r="G63" s="269">
        <v>15</v>
      </c>
      <c r="H63" s="269">
        <v>0.05</v>
      </c>
      <c r="I63" s="269">
        <v>0.156</v>
      </c>
      <c r="J63" s="269">
        <f>F63*H63+G63*I63</f>
        <v>4.84</v>
      </c>
      <c r="K63" s="269" t="s">
        <v>293</v>
      </c>
    </row>
    <row r="64" spans="3:12" ht="13.9" x14ac:dyDescent="0.25">
      <c r="C64" s="269" t="s">
        <v>295</v>
      </c>
      <c r="E64" s="269">
        <v>55</v>
      </c>
      <c r="F64" s="269">
        <v>56</v>
      </c>
      <c r="G64" s="269">
        <v>3.49</v>
      </c>
      <c r="H64" s="269">
        <v>0.05</v>
      </c>
      <c r="I64" s="269">
        <v>0.156</v>
      </c>
      <c r="J64" s="269">
        <f>F64*H64+G64*I64</f>
        <v>3.3444400000000005</v>
      </c>
      <c r="K64" s="269" t="s">
        <v>296</v>
      </c>
      <c r="L64" s="269">
        <f>J64-J63</f>
        <v>-1.4955599999999993</v>
      </c>
    </row>
    <row r="65" spans="9:12" ht="13.9" x14ac:dyDescent="0.25">
      <c r="I65" s="269"/>
      <c r="K65" s="269" t="s">
        <v>301</v>
      </c>
      <c r="L65" s="269">
        <f>(J62+J64)/2</f>
        <v>3.4908400000000004</v>
      </c>
    </row>
    <row r="66" spans="9:12" ht="13.9" x14ac:dyDescent="0.25">
      <c r="I66" s="269"/>
      <c r="K66" s="269" t="s">
        <v>313</v>
      </c>
      <c r="L66" s="269">
        <f>(L62+L64)/2</f>
        <v>-1.3491599999999995</v>
      </c>
    </row>
    <row r="67" spans="9:12" ht="13.9" x14ac:dyDescent="0.25">
      <c r="I67" s="269"/>
      <c r="K67" s="269" t="s">
        <v>317</v>
      </c>
      <c r="L67" s="269">
        <v>0.4</v>
      </c>
    </row>
    <row r="68" spans="9:12" ht="13.9" x14ac:dyDescent="0.25">
      <c r="I68" s="269"/>
    </row>
    <row r="69" spans="9:12" ht="13.9" x14ac:dyDescent="0.25">
      <c r="I69" s="269"/>
    </row>
    <row r="70" spans="9:12" ht="13.9" x14ac:dyDescent="0.25">
      <c r="I70" s="269"/>
    </row>
    <row r="71" spans="9:12" ht="13.9" x14ac:dyDescent="0.25">
      <c r="I71" s="269"/>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Overview</vt:lpstr>
      <vt:lpstr>Impacts</vt:lpstr>
      <vt:lpstr>Annuity Rate</vt:lpstr>
      <vt:lpstr>EANCB Calculations</vt:lpstr>
      <vt:lpstr>EANCB Formulae</vt:lpstr>
      <vt:lpstr>Ventilation</vt:lpstr>
      <vt:lpstr>Fume Cupboard costs</vt:lpstr>
      <vt:lpstr>Ventilation detail costs </vt:lpstr>
      <vt:lpstr>Overview!Print_Area</vt:lpstr>
    </vt:vector>
  </TitlesOfParts>
  <Company>IPO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dc:creator>
  <cp:lastModifiedBy>STOJANOVIC, Anna</cp:lastModifiedBy>
  <cp:lastPrinted>2013-07-15T10:38:05Z</cp:lastPrinted>
  <dcterms:created xsi:type="dcterms:W3CDTF">2010-11-01T14:04:59Z</dcterms:created>
  <dcterms:modified xsi:type="dcterms:W3CDTF">2016-08-23T15:33:06Z</dcterms:modified>
</cp:coreProperties>
</file>